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8448462\Downloads\"/>
    </mc:Choice>
  </mc:AlternateContent>
  <xr:revisionPtr revIDLastSave="0" documentId="8_{B38424A6-2941-4C9D-A118-D3CE1CBD8D42}" xr6:coauthVersionLast="47" xr6:coauthVersionMax="47" xr10:uidLastSave="{00000000-0000-0000-0000-000000000000}"/>
  <bookViews>
    <workbookView xWindow="-120" yWindow="-120" windowWidth="29040" windowHeight="15840" xr2:uid="{A04F6B25-B87F-4B46-8890-42733565C97F}"/>
  </bookViews>
  <sheets>
    <sheet name="Trimestre 1-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3" i="3" l="1"/>
  <c r="H13" i="3"/>
  <c r="G13" i="3"/>
  <c r="F13" i="3"/>
  <c r="E13" i="3"/>
  <c r="D13" i="3"/>
  <c r="F11" i="3" l="1"/>
  <c r="F10" i="3"/>
  <c r="F9" i="3"/>
  <c r="F7" i="3" l="1"/>
  <c r="F6" i="3" l="1"/>
  <c r="F5" i="3"/>
  <c r="F4" i="3" l="1"/>
  <c r="D8" i="3"/>
  <c r="F8" i="3" l="1"/>
</calcChain>
</file>

<file path=xl/sharedStrings.xml><?xml version="1.0" encoding="utf-8"?>
<sst xmlns="http://schemas.openxmlformats.org/spreadsheetml/2006/main" count="33" uniqueCount="33">
  <si>
    <t>CODIGO DEL PROYECTO</t>
  </si>
  <si>
    <t>BPIN</t>
  </si>
  <si>
    <t xml:space="preserve">NOMBRE DEL PROYECTO </t>
  </si>
  <si>
    <t>APROPIACIÓN DEFINITIVA</t>
  </si>
  <si>
    <t>COMPROMISOS</t>
  </si>
  <si>
    <t>OBLIGACIONES</t>
  </si>
  <si>
    <t>PAGOS</t>
  </si>
  <si>
    <t xml:space="preserve">TOTAL </t>
  </si>
  <si>
    <t>ASIGNACIÓN INICIAL</t>
  </si>
  <si>
    <t>Página: 1 de 1</t>
  </si>
  <si>
    <t>Fecha: 16-07-2024</t>
  </si>
  <si>
    <t>Versión: 01</t>
  </si>
  <si>
    <t>´2024050010337</t>
  </si>
  <si>
    <t>FORTALECIMIENTO DE LA OFERTA DE PROGRAMAS DE EDUCACION Y FORMACION PARA EL TRABAJO Y DESARROLLO HUMANO I.U COLMAYOR</t>
  </si>
  <si>
    <t>´2024050010304</t>
  </si>
  <si>
    <t>FORTALECIMIENTO DE LA CIENCIA, LA INNOVACIÓN, LA TRANSFERENCIA DEL CONOCIMIENTO Y EL EMPRENDIMIENTO EN LA I.U. COLMAYOR</t>
  </si>
  <si>
    <t>´ 2024050010301</t>
  </si>
  <si>
    <t>FORTALECIMIENTO Y ASEGURAMIENTO EN LA CALIDAD ACADÉMICA EN LA I.U COLEGIO MAYOR DE ANTIOQUIA</t>
  </si>
  <si>
    <t>´2024050010303</t>
  </si>
  <si>
    <t>FORTALECIMIENTO DE LA COBERTURA Y PERMANCIA EN LA I.U COLMAYOR</t>
  </si>
  <si>
    <t>´2024050010308</t>
  </si>
  <si>
    <t>FORTALECIMIENTO DEL ECOSISTEMA TECNOLOGICO I.U COLMAYOR</t>
  </si>
  <si>
    <t>´2024050010313</t>
  </si>
  <si>
    <t>MEJORAMIENTO Y DESARROLLO DE LA INFRAESTRUCTURA FISICA I.U COLMAYOR</t>
  </si>
  <si>
    <t>´202500000019196</t>
  </si>
  <si>
    <t>´20250000045497</t>
  </si>
  <si>
    <t>26PP99 APOYO A ESTRATEGIAS DE ACCESO, PERMANENCIA Y FOMENTO EN EDUCACIÓN POSTSECUNDARIA-COLMAYOR</t>
  </si>
  <si>
    <t>MEJORAMIENTO SEDE UNIVERSITARIA EN NUEVO HORIZONTE COMUNA 1 - COLMAYOR</t>
  </si>
  <si>
    <t>´202500000045422</t>
  </si>
  <si>
    <t>25PP99 APOYO PARA EL ACCESO Y PERMANENCIA EN EDUCACIÓN SUPERIOR INSTITUCIÓN UNIVERSITARIA COLEGIO MAYOR DE ANTIOQUIA - RESERVA PP 23245008</t>
  </si>
  <si>
    <r>
      <rPr>
        <b/>
        <sz val="12"/>
        <rFont val="Arial"/>
        <family val="2"/>
      </rPr>
      <t>Nota</t>
    </r>
    <r>
      <rPr>
        <sz val="12"/>
        <rFont val="Arial"/>
        <family val="2"/>
      </rPr>
      <t>: Se reporta seguimiento a ejecución de proyectos con corte al 30 de junio 2026.</t>
    </r>
  </si>
  <si>
    <t xml:space="preserve">SEGUIMIENTO PROYECTOS DE INVERSIÓN
</t>
  </si>
  <si>
    <t xml:space="preserve"> ADICIÓN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</si>
</sst>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4"/>
      <name val="Calibri"/>
      <family val="2"/>
    </font>
    <font>
      <sz val="14"/>
      <name val="Calibri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164" fontId="2" fillId="2" borderId="1" xfId="1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vertical="center"/>
    </xf>
    <xf numFmtId="0" fontId="0" fillId="2" borderId="0" xfId="0" applyFill="1"/>
    <xf numFmtId="0" fontId="6" fillId="2" borderId="1" xfId="0" applyFont="1" applyFill="1" applyBorder="1" applyAlignment="1">
      <alignment horizontal="left" vertical="center" wrapText="1"/>
    </xf>
    <xf numFmtId="164" fontId="6" fillId="2" borderId="1" xfId="1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0" xfId="0" applyFill="1" applyBorder="1"/>
    <xf numFmtId="164" fontId="8" fillId="2" borderId="0" xfId="0" applyNumberFormat="1" applyFont="1" applyFill="1" applyBorder="1" applyAlignment="1">
      <alignment vertical="center"/>
    </xf>
    <xf numFmtId="164" fontId="3" fillId="4" borderId="1" xfId="1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255747</xdr:rowOff>
    </xdr:from>
    <xdr:to>
      <xdr:col>1</xdr:col>
      <xdr:colOff>1414463</xdr:colOff>
      <xdr:row>1</xdr:row>
      <xdr:rowOff>589122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896C61-37F8-46D1-8D2D-5038883BC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747"/>
          <a:ext cx="2946083" cy="1087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CFD95-E4AD-4BF4-8F00-13D5CCE0C99A}">
  <dimension ref="A1:N62"/>
  <sheetViews>
    <sheetView tabSelected="1" zoomScale="71" workbookViewId="0">
      <selection activeCell="D17" sqref="D17"/>
    </sheetView>
  </sheetViews>
  <sheetFormatPr baseColWidth="10" defaultRowHeight="15" x14ac:dyDescent="0.25"/>
  <cols>
    <col min="1" max="1" width="22.28515625" customWidth="1"/>
    <col min="2" max="2" width="24.140625" customWidth="1"/>
    <col min="3" max="3" width="68.7109375" customWidth="1"/>
    <col min="4" max="4" width="24.28515625" customWidth="1"/>
    <col min="5" max="5" width="25.5703125" customWidth="1"/>
    <col min="6" max="6" width="27" customWidth="1"/>
    <col min="7" max="7" width="25.7109375" customWidth="1"/>
    <col min="8" max="8" width="26.42578125" customWidth="1"/>
    <col min="9" max="9" width="29.28515625" customWidth="1"/>
    <col min="10" max="10" width="21" bestFit="1" customWidth="1"/>
  </cols>
  <sheetData>
    <row r="1" spans="1:14" ht="59.45" customHeight="1" x14ac:dyDescent="0.25">
      <c r="A1" s="19"/>
      <c r="B1" s="19"/>
      <c r="C1" s="20" t="s">
        <v>31</v>
      </c>
      <c r="D1" s="20"/>
      <c r="E1" s="20"/>
      <c r="F1" s="20"/>
      <c r="G1" s="20"/>
      <c r="H1" s="20"/>
      <c r="I1" s="20"/>
      <c r="J1" s="14"/>
      <c r="K1" s="14"/>
      <c r="L1" s="14"/>
      <c r="M1" s="14"/>
      <c r="N1" s="14"/>
    </row>
    <row r="2" spans="1:14" ht="73.900000000000006" customHeight="1" x14ac:dyDescent="0.25">
      <c r="A2" s="19"/>
      <c r="B2" s="19"/>
      <c r="C2" s="20" t="s">
        <v>11</v>
      </c>
      <c r="D2" s="20"/>
      <c r="E2" s="20" t="s">
        <v>10</v>
      </c>
      <c r="F2" s="20"/>
      <c r="G2" s="20"/>
      <c r="H2" s="20" t="s">
        <v>9</v>
      </c>
      <c r="I2" s="20"/>
      <c r="J2" s="14"/>
      <c r="K2" s="14"/>
      <c r="L2" s="14"/>
      <c r="M2" s="14"/>
      <c r="N2" s="14"/>
    </row>
    <row r="3" spans="1:14" ht="40.15" customHeight="1" x14ac:dyDescent="0.25">
      <c r="A3" s="2" t="s">
        <v>0</v>
      </c>
      <c r="B3" s="2" t="s">
        <v>1</v>
      </c>
      <c r="C3" s="3" t="s">
        <v>2</v>
      </c>
      <c r="D3" s="2" t="s">
        <v>8</v>
      </c>
      <c r="E3" s="2" t="s">
        <v>32</v>
      </c>
      <c r="F3" s="2" t="s">
        <v>3</v>
      </c>
      <c r="G3" s="2" t="s">
        <v>4</v>
      </c>
      <c r="H3" s="2" t="s">
        <v>5</v>
      </c>
      <c r="I3" s="2" t="s">
        <v>6</v>
      </c>
      <c r="J3" s="14"/>
      <c r="K3" s="14"/>
      <c r="L3" s="14"/>
      <c r="M3" s="14"/>
      <c r="N3" s="14"/>
    </row>
    <row r="4" spans="1:14" ht="49.9" customHeight="1" x14ac:dyDescent="0.25">
      <c r="A4" s="4">
        <v>240140</v>
      </c>
      <c r="B4" s="4" t="s">
        <v>20</v>
      </c>
      <c r="C4" s="11" t="s">
        <v>21</v>
      </c>
      <c r="D4" s="7">
        <v>2040273797</v>
      </c>
      <c r="E4" s="7">
        <v>378470484</v>
      </c>
      <c r="F4" s="7">
        <f>+D4+E4</f>
        <v>2418744281</v>
      </c>
      <c r="G4" s="7">
        <v>2089152669</v>
      </c>
      <c r="H4" s="7">
        <v>1141147595</v>
      </c>
      <c r="I4" s="7">
        <v>1126560623</v>
      </c>
      <c r="J4" s="14"/>
      <c r="K4" s="14"/>
      <c r="L4" s="14"/>
      <c r="M4" s="14"/>
      <c r="N4" s="14"/>
    </row>
    <row r="5" spans="1:14" ht="49.9" customHeight="1" x14ac:dyDescent="0.25">
      <c r="A5" s="13">
        <v>240141</v>
      </c>
      <c r="B5" s="13" t="s">
        <v>14</v>
      </c>
      <c r="C5" s="11" t="s">
        <v>15</v>
      </c>
      <c r="D5" s="12">
        <v>1366296187</v>
      </c>
      <c r="E5" s="12">
        <v>37718832</v>
      </c>
      <c r="F5" s="12">
        <f>+D5+E5</f>
        <v>1404015019</v>
      </c>
      <c r="G5" s="12">
        <v>1067415739</v>
      </c>
      <c r="H5" s="12">
        <v>699021031</v>
      </c>
      <c r="I5" s="12">
        <v>699021031</v>
      </c>
      <c r="J5" s="14"/>
      <c r="K5" s="14"/>
      <c r="L5" s="14"/>
      <c r="M5" s="14"/>
      <c r="N5" s="14"/>
    </row>
    <row r="6" spans="1:14" ht="49.9" customHeight="1" x14ac:dyDescent="0.25">
      <c r="A6" s="4">
        <v>240142</v>
      </c>
      <c r="B6" s="4" t="s">
        <v>22</v>
      </c>
      <c r="C6" s="5" t="s">
        <v>23</v>
      </c>
      <c r="D6" s="7">
        <v>258599164</v>
      </c>
      <c r="E6" s="12">
        <v>2591610904</v>
      </c>
      <c r="F6" s="8">
        <f>+D6+E6</f>
        <v>2850210068</v>
      </c>
      <c r="G6" s="8">
        <v>691632264</v>
      </c>
      <c r="H6" s="8">
        <v>148430295</v>
      </c>
      <c r="I6" s="8">
        <v>148430295</v>
      </c>
      <c r="J6" s="14"/>
      <c r="K6" s="14"/>
      <c r="L6" s="14"/>
      <c r="M6" s="14"/>
      <c r="N6" s="14"/>
    </row>
    <row r="7" spans="1:14" ht="49.9" customHeight="1" x14ac:dyDescent="0.25">
      <c r="A7" s="4">
        <v>240148</v>
      </c>
      <c r="B7" s="4" t="s">
        <v>16</v>
      </c>
      <c r="C7" s="5" t="s">
        <v>17</v>
      </c>
      <c r="D7" s="7">
        <v>2291861626</v>
      </c>
      <c r="E7" s="7">
        <v>600702587</v>
      </c>
      <c r="F7" s="7">
        <f>+D7+E7</f>
        <v>2892564213</v>
      </c>
      <c r="G7" s="7">
        <v>1614225704</v>
      </c>
      <c r="H7" s="7">
        <v>975038279</v>
      </c>
      <c r="I7" s="7">
        <v>975038279</v>
      </c>
      <c r="J7" s="15"/>
      <c r="K7" s="14"/>
      <c r="L7" s="14"/>
      <c r="M7" s="14"/>
      <c r="N7" s="14"/>
    </row>
    <row r="8" spans="1:14" ht="50.45" customHeight="1" x14ac:dyDescent="0.25">
      <c r="A8" s="13">
        <v>240326</v>
      </c>
      <c r="B8" s="13" t="s">
        <v>18</v>
      </c>
      <c r="C8" s="11" t="s">
        <v>19</v>
      </c>
      <c r="D8" s="7">
        <f>7481356222+200000000</f>
        <v>7681356222</v>
      </c>
      <c r="E8" s="7">
        <v>5149282543</v>
      </c>
      <c r="F8" s="7">
        <f>+D8+E8</f>
        <v>12830638765</v>
      </c>
      <c r="G8" s="7">
        <v>6854076574</v>
      </c>
      <c r="H8" s="7">
        <v>3858604168</v>
      </c>
      <c r="I8" s="7">
        <v>3858604168</v>
      </c>
      <c r="J8" s="14"/>
      <c r="K8" s="14"/>
      <c r="L8" s="14"/>
      <c r="M8" s="14"/>
      <c r="N8" s="14"/>
    </row>
    <row r="9" spans="1:14" ht="49.9" customHeight="1" x14ac:dyDescent="0.25">
      <c r="A9" s="13">
        <v>240341</v>
      </c>
      <c r="B9" s="13" t="s">
        <v>12</v>
      </c>
      <c r="C9" s="11" t="s">
        <v>13</v>
      </c>
      <c r="D9" s="7">
        <v>155417571</v>
      </c>
      <c r="E9" s="7">
        <v>15374792</v>
      </c>
      <c r="F9" s="7">
        <f>+D9+E9</f>
        <v>170792363</v>
      </c>
      <c r="G9" s="7">
        <v>113930892</v>
      </c>
      <c r="H9" s="7">
        <v>93010639</v>
      </c>
      <c r="I9" s="7">
        <v>93010639</v>
      </c>
      <c r="J9" s="14"/>
      <c r="K9" s="14"/>
      <c r="L9" s="14"/>
      <c r="M9" s="14"/>
      <c r="N9" s="14"/>
    </row>
    <row r="10" spans="1:14" ht="49.9" customHeight="1" x14ac:dyDescent="0.25">
      <c r="A10" s="13">
        <v>250090</v>
      </c>
      <c r="B10" s="13" t="s">
        <v>25</v>
      </c>
      <c r="C10" s="11" t="s">
        <v>26</v>
      </c>
      <c r="D10" s="9">
        <v>56546035177</v>
      </c>
      <c r="E10" s="8"/>
      <c r="F10" s="9">
        <f>+D10</f>
        <v>56546035177</v>
      </c>
      <c r="G10" s="7">
        <v>49268924184</v>
      </c>
      <c r="H10" s="7">
        <v>23351500771</v>
      </c>
      <c r="I10" s="7">
        <v>22855908652</v>
      </c>
      <c r="J10" s="14"/>
      <c r="K10" s="14"/>
      <c r="L10" s="14"/>
      <c r="M10" s="14"/>
      <c r="N10" s="14"/>
    </row>
    <row r="11" spans="1:14" ht="49.9" customHeight="1" x14ac:dyDescent="0.25">
      <c r="A11" s="13">
        <v>250096</v>
      </c>
      <c r="B11" s="13" t="s">
        <v>28</v>
      </c>
      <c r="C11" s="11" t="s">
        <v>27</v>
      </c>
      <c r="D11" s="9">
        <v>2034598453</v>
      </c>
      <c r="E11" s="6"/>
      <c r="F11" s="9">
        <f>+D11</f>
        <v>2034598453</v>
      </c>
      <c r="G11" s="1">
        <v>445997672</v>
      </c>
      <c r="H11" s="1">
        <v>59870562</v>
      </c>
      <c r="I11" s="1">
        <v>57868416</v>
      </c>
      <c r="J11" s="14"/>
      <c r="K11" s="14"/>
      <c r="L11" s="14"/>
      <c r="M11" s="14"/>
      <c r="N11" s="14"/>
    </row>
    <row r="12" spans="1:14" ht="49.9" customHeight="1" x14ac:dyDescent="0.25">
      <c r="A12" s="4">
        <v>250004</v>
      </c>
      <c r="B12" s="13" t="s">
        <v>24</v>
      </c>
      <c r="C12" s="17" t="s">
        <v>29</v>
      </c>
      <c r="D12" s="9"/>
      <c r="E12" s="9">
        <v>1813844756</v>
      </c>
      <c r="F12" s="9">
        <v>1813844756</v>
      </c>
      <c r="G12" s="9">
        <v>1813844756</v>
      </c>
      <c r="H12" s="1">
        <v>888172064</v>
      </c>
      <c r="I12" s="1">
        <v>888172064</v>
      </c>
      <c r="J12" s="14"/>
      <c r="K12" s="14"/>
      <c r="L12" s="14"/>
      <c r="M12" s="14"/>
      <c r="N12" s="14"/>
    </row>
    <row r="13" spans="1:14" ht="32.450000000000003" customHeight="1" x14ac:dyDescent="0.25">
      <c r="A13" s="21" t="s">
        <v>7</v>
      </c>
      <c r="B13" s="21"/>
      <c r="C13" s="21"/>
      <c r="D13" s="16">
        <f>SUM(D4:D12)</f>
        <v>72374438197</v>
      </c>
      <c r="E13" s="16">
        <f>SUM(E4:E12)</f>
        <v>10587004898</v>
      </c>
      <c r="F13" s="16">
        <f>SUM(F4:F12)</f>
        <v>82961443095</v>
      </c>
      <c r="G13" s="16">
        <f>SUM(G4:G12)</f>
        <v>63959200454</v>
      </c>
      <c r="H13" s="16">
        <f>SUM(H4:H12)</f>
        <v>31214795404</v>
      </c>
      <c r="I13" s="16">
        <f>SUM(I4:I12)</f>
        <v>30702614167</v>
      </c>
      <c r="J13" s="14"/>
      <c r="K13" s="14"/>
      <c r="L13" s="14"/>
      <c r="M13" s="14"/>
      <c r="N13" s="14"/>
    </row>
    <row r="14" spans="1:14" ht="25.9" customHeight="1" x14ac:dyDescent="0.25">
      <c r="A14" s="18" t="s">
        <v>30</v>
      </c>
      <c r="B14" s="18"/>
      <c r="C14" s="18"/>
      <c r="D14" s="18"/>
      <c r="E14" s="18"/>
      <c r="F14" s="18"/>
      <c r="G14" s="18"/>
      <c r="H14" s="18"/>
      <c r="I14" s="18"/>
      <c r="J14" s="14"/>
      <c r="K14" s="14"/>
      <c r="L14" s="14"/>
      <c r="M14" s="14"/>
      <c r="N14" s="14"/>
    </row>
    <row r="15" spans="1:14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4"/>
      <c r="K15" s="14"/>
      <c r="L15" s="14"/>
      <c r="M15" s="14"/>
      <c r="N15" s="14"/>
    </row>
    <row r="16" spans="1:14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4"/>
      <c r="K16" s="14"/>
      <c r="L16" s="14"/>
      <c r="M16" s="14"/>
      <c r="N16" s="14"/>
    </row>
    <row r="17" spans="1:14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4"/>
      <c r="K17" s="14"/>
      <c r="L17" s="14"/>
      <c r="M17" s="14"/>
      <c r="N17" s="14"/>
    </row>
    <row r="18" spans="1:14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4"/>
      <c r="K18" s="14"/>
      <c r="L18" s="14"/>
      <c r="M18" s="14"/>
      <c r="N18" s="14"/>
    </row>
    <row r="19" spans="1:14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4"/>
      <c r="K19" s="14"/>
      <c r="L19" s="14"/>
      <c r="M19" s="14"/>
      <c r="N19" s="14"/>
    </row>
    <row r="20" spans="1:14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4"/>
      <c r="K20" s="14"/>
      <c r="L20" s="14"/>
      <c r="M20" s="14"/>
      <c r="N20" s="14"/>
    </row>
    <row r="21" spans="1:14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4"/>
      <c r="K21" s="14"/>
      <c r="L21" s="14"/>
      <c r="M21" s="14"/>
      <c r="N21" s="14"/>
    </row>
    <row r="22" spans="1:14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4"/>
      <c r="K22" s="14"/>
      <c r="L22" s="14"/>
      <c r="M22" s="14"/>
      <c r="N22" s="14"/>
    </row>
    <row r="23" spans="1:14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4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</row>
    <row r="32" spans="1:14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</row>
    <row r="33" spans="1:14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14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</row>
    <row r="35" spans="1:14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4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1:14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</row>
    <row r="38" spans="1:14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4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1:14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1:14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14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4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44" spans="1:14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</row>
    <row r="45" spans="1:14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spans="1:14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</row>
    <row r="47" spans="1:14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</row>
    <row r="48" spans="1:14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</row>
    <row r="49" spans="1:14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spans="1:14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1:14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1:14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</row>
    <row r="53" spans="1:14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14" x14ac:dyDescent="0.25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</row>
    <row r="56" spans="1:14" x14ac:dyDescent="0.2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</row>
    <row r="57" spans="1:14" x14ac:dyDescent="0.2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  <row r="58" spans="1:14" x14ac:dyDescent="0.2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</row>
    <row r="59" spans="1:14" x14ac:dyDescent="0.2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</row>
    <row r="60" spans="1:14" x14ac:dyDescent="0.2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</row>
    <row r="61" spans="1:14" x14ac:dyDescent="0.2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</row>
    <row r="62" spans="1:14" x14ac:dyDescent="0.2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</row>
  </sheetData>
  <mergeCells count="7">
    <mergeCell ref="A14:I14"/>
    <mergeCell ref="A1:B2"/>
    <mergeCell ref="C1:I1"/>
    <mergeCell ref="C2:D2"/>
    <mergeCell ref="E2:G2"/>
    <mergeCell ref="H2:I2"/>
    <mergeCell ref="A13:C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1-2026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Jackeline Cuello Guerra</dc:creator>
  <cp:lastModifiedBy>Jackeline Cuello Guerra</cp:lastModifiedBy>
  <cp:lastPrinted>2026-07-17T15:26:28Z</cp:lastPrinted>
  <dcterms:created xsi:type="dcterms:W3CDTF">2024-01-29T12:26:32Z</dcterms:created>
  <dcterms:modified xsi:type="dcterms:W3CDTF">2026-07-27T13:48:45Z</dcterms:modified>
</cp:coreProperties>
</file>