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laneación Institucional\PROYECTOS\PROYECTOS DE INVERSIÓN\2026\"/>
    </mc:Choice>
  </mc:AlternateContent>
  <xr:revisionPtr revIDLastSave="0" documentId="13_ncr:1_{FB51A8F0-6E2B-449E-80E3-3A9E22DCB131}" xr6:coauthVersionLast="47" xr6:coauthVersionMax="47" xr10:uidLastSave="{00000000-0000-0000-0000-000000000000}"/>
  <bookViews>
    <workbookView xWindow="-108" yWindow="-108" windowWidth="23256" windowHeight="12576" xr2:uid="{A04F6B25-B87F-4B46-8890-42733565C97F}"/>
  </bookViews>
  <sheets>
    <sheet name="Trimestre 1-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F8" i="3" l="1"/>
  <c r="E9" i="3"/>
  <c r="E7" i="3"/>
  <c r="E6" i="3"/>
  <c r="E5" i="3"/>
  <c r="E4" i="3"/>
  <c r="I12" i="3" l="1"/>
  <c r="H12" i="3"/>
  <c r="G12" i="3"/>
  <c r="D12" i="3"/>
  <c r="F12" i="3" l="1"/>
  <c r="E12" i="3"/>
</calcChain>
</file>

<file path=xl/sharedStrings.xml><?xml version="1.0" encoding="utf-8"?>
<sst xmlns="http://schemas.openxmlformats.org/spreadsheetml/2006/main" count="31" uniqueCount="31">
  <si>
    <t>CODIGO DEL PROYECTO</t>
  </si>
  <si>
    <t>BPIN</t>
  </si>
  <si>
    <t xml:space="preserve">NOMBRE DEL PROYECTO </t>
  </si>
  <si>
    <t>APROPIACIÓN DEFINITIVA</t>
  </si>
  <si>
    <t>COMPROMISOS</t>
  </si>
  <si>
    <t>OBLIGACIONES</t>
  </si>
  <si>
    <t>PAGOS</t>
  </si>
  <si>
    <t xml:space="preserve">TOTAL </t>
  </si>
  <si>
    <t>ASIGNACIÓN INICIAL</t>
  </si>
  <si>
    <t>ADICIÓN</t>
  </si>
  <si>
    <t>Página: 1 de 1</t>
  </si>
  <si>
    <t>SEGUIMIENTO PROYECTOS DE INVERSIÓN
PI-FR-047</t>
  </si>
  <si>
    <t>Fecha: 16-07-2024</t>
  </si>
  <si>
    <t>Versión: 01</t>
  </si>
  <si>
    <t>´2024050010337</t>
  </si>
  <si>
    <t>FORTALECIMIENTO DE LA OFERTA DE PROGRAMAS DE EDUCACION Y FORMACION PARA EL TRABAJO Y DESARROLLO HUMANO I.U COLMAYOR</t>
  </si>
  <si>
    <t>´2024050010304</t>
  </si>
  <si>
    <t>FORTALECIMIENTO DE LA CIENCIA, LA INNOVACIÓN, LA TRANSFERENCIA DEL CONOCIMIENTO Y EL EMPRENDIMIENTO EN LA I.U. COLMAYOR</t>
  </si>
  <si>
    <t>´ 2024050010301</t>
  </si>
  <si>
    <t>FORTALECIMIENTO Y ASEGURAMIENTO EN LA CALIDAD ACADÉMICA EN LA I.U COLEGIO MAYOR DE ANTIOQUIA</t>
  </si>
  <si>
    <t>´2024050010303</t>
  </si>
  <si>
    <t>FORTALECIMIENTO DE LA COBERTURA Y PERMANCIA EN LA I.U COLMAYOR</t>
  </si>
  <si>
    <t>´2024050010308</t>
  </si>
  <si>
    <t>FORTALECIMIENTO DEL ECOSISTEMA TECNOLOGICO I.U COLMAYOR</t>
  </si>
  <si>
    <t>´2024050010313</t>
  </si>
  <si>
    <t>MEJORAMIENTO Y DESARROLLO DE LA INFRAESTRUCTURA FISICA I.U COLMAYOR</t>
  </si>
  <si>
    <t>´202500000019196</t>
  </si>
  <si>
    <t xml:space="preserve">APOYO PARA EL ACCESO Y PERMANENCIA EN EDUCACIÓN SUPERIOR INSTITUCIÓN UNIVERSITARIA COLEGIO MAYOR DE ANTIOQUIA , MEDELLÍN ANTIOQUIA </t>
  </si>
  <si>
    <t>´2023050010054</t>
  </si>
  <si>
    <t xml:space="preserve">APOYO PARA EL ACCESO Y PERMANENCIA EN EDUCACIÓN SUPERIOR - INSTITUCIÓN UNIVERSITARIA COLEGIO MAYOR DE ANTIOQUIA-24PP99 </t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</si>
  <si>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: Se reporta seguimiento a ejecución de proyectos con corte al 31 de marzo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</si>
</sst>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2" fillId="2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vertical="center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164" fontId="8" fillId="2" borderId="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255747</xdr:rowOff>
    </xdr:from>
    <xdr:to>
      <xdr:col>1</xdr:col>
      <xdr:colOff>1414463</xdr:colOff>
      <xdr:row>1</xdr:row>
      <xdr:rowOff>589122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896C61-37F8-46D1-8D2D-5038883B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747"/>
          <a:ext cx="2946083" cy="10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FD95-E4AD-4BF4-8F00-13D5CCE0C99A}">
  <dimension ref="A1:N61"/>
  <sheetViews>
    <sheetView tabSelected="1" zoomScale="71" workbookViewId="0">
      <selection activeCell="J6" sqref="J6"/>
    </sheetView>
  </sheetViews>
  <sheetFormatPr baseColWidth="10" defaultRowHeight="14.4" x14ac:dyDescent="0.3"/>
  <cols>
    <col min="1" max="1" width="22.33203125" customWidth="1"/>
    <col min="2" max="2" width="24.109375" customWidth="1"/>
    <col min="3" max="3" width="68.6640625" customWidth="1"/>
    <col min="4" max="4" width="24.21875" customWidth="1"/>
    <col min="5" max="5" width="22.109375" customWidth="1"/>
    <col min="6" max="6" width="27" customWidth="1"/>
    <col min="7" max="7" width="25.6640625" customWidth="1"/>
    <col min="8" max="8" width="26.44140625" customWidth="1"/>
    <col min="9" max="9" width="29.21875" customWidth="1"/>
    <col min="10" max="10" width="21" bestFit="1" customWidth="1"/>
  </cols>
  <sheetData>
    <row r="1" spans="1:14" ht="59.4" customHeight="1" x14ac:dyDescent="0.3">
      <c r="A1" s="14"/>
      <c r="B1" s="14"/>
      <c r="C1" s="15" t="s">
        <v>11</v>
      </c>
      <c r="D1" s="15"/>
      <c r="E1" s="15"/>
      <c r="F1" s="15"/>
      <c r="G1" s="15"/>
      <c r="H1" s="15"/>
      <c r="I1" s="15"/>
      <c r="J1" s="16"/>
      <c r="K1" s="16"/>
      <c r="L1" s="16"/>
      <c r="M1" s="16"/>
      <c r="N1" s="16"/>
    </row>
    <row r="2" spans="1:14" ht="73.95" customHeight="1" x14ac:dyDescent="0.3">
      <c r="A2" s="14"/>
      <c r="B2" s="14"/>
      <c r="C2" s="15" t="s">
        <v>13</v>
      </c>
      <c r="D2" s="15"/>
      <c r="E2" s="15" t="s">
        <v>12</v>
      </c>
      <c r="F2" s="15"/>
      <c r="G2" s="15"/>
      <c r="H2" s="15" t="s">
        <v>10</v>
      </c>
      <c r="I2" s="15"/>
      <c r="J2" s="16"/>
      <c r="K2" s="16"/>
      <c r="L2" s="16"/>
      <c r="M2" s="16"/>
      <c r="N2" s="16"/>
    </row>
    <row r="3" spans="1:14" ht="40.200000000000003" customHeight="1" x14ac:dyDescent="0.3">
      <c r="A3" s="2" t="s">
        <v>0</v>
      </c>
      <c r="B3" s="2" t="s">
        <v>1</v>
      </c>
      <c r="C3" s="3" t="s">
        <v>2</v>
      </c>
      <c r="D3" s="2" t="s">
        <v>8</v>
      </c>
      <c r="E3" s="2" t="s">
        <v>9</v>
      </c>
      <c r="F3" s="2" t="s">
        <v>3</v>
      </c>
      <c r="G3" s="2" t="s">
        <v>4</v>
      </c>
      <c r="H3" s="2" t="s">
        <v>5</v>
      </c>
      <c r="I3" s="2" t="s">
        <v>6</v>
      </c>
      <c r="J3" s="16"/>
      <c r="K3" s="16"/>
      <c r="L3" s="16"/>
      <c r="M3" s="16"/>
      <c r="N3" s="16"/>
    </row>
    <row r="4" spans="1:14" ht="49.95" customHeight="1" x14ac:dyDescent="0.3">
      <c r="A4" s="4">
        <v>240140</v>
      </c>
      <c r="B4" s="4" t="s">
        <v>22</v>
      </c>
      <c r="C4" s="11" t="s">
        <v>23</v>
      </c>
      <c r="D4" s="7">
        <v>2040273797</v>
      </c>
      <c r="E4" s="7">
        <f t="shared" ref="E4:E9" si="0">+F4-D4</f>
        <v>0</v>
      </c>
      <c r="F4" s="7">
        <v>2040273797</v>
      </c>
      <c r="G4" s="7">
        <v>1505534157</v>
      </c>
      <c r="H4" s="7">
        <v>315473940</v>
      </c>
      <c r="I4" s="7">
        <v>284308940</v>
      </c>
      <c r="J4" s="16"/>
      <c r="K4" s="16"/>
      <c r="L4" s="16"/>
      <c r="M4" s="16"/>
      <c r="N4" s="16"/>
    </row>
    <row r="5" spans="1:14" ht="49.95" customHeight="1" x14ac:dyDescent="0.3">
      <c r="A5" s="13">
        <v>240141</v>
      </c>
      <c r="B5" s="13" t="s">
        <v>16</v>
      </c>
      <c r="C5" s="11" t="s">
        <v>17</v>
      </c>
      <c r="D5" s="12">
        <v>1366296187</v>
      </c>
      <c r="E5" s="12">
        <f t="shared" si="0"/>
        <v>0</v>
      </c>
      <c r="F5" s="12">
        <v>1366296187</v>
      </c>
      <c r="G5" s="12">
        <v>764394857</v>
      </c>
      <c r="H5" s="12">
        <v>276794614</v>
      </c>
      <c r="I5" s="12">
        <v>276330614</v>
      </c>
      <c r="J5" s="16"/>
      <c r="K5" s="16"/>
      <c r="L5" s="16"/>
      <c r="M5" s="16"/>
      <c r="N5" s="16"/>
    </row>
    <row r="6" spans="1:14" ht="49.95" customHeight="1" x14ac:dyDescent="0.3">
      <c r="A6" s="4">
        <v>240142</v>
      </c>
      <c r="B6" s="4" t="s">
        <v>24</v>
      </c>
      <c r="C6" s="5" t="s">
        <v>25</v>
      </c>
      <c r="D6" s="7">
        <v>258599164</v>
      </c>
      <c r="E6" s="7">
        <f t="shared" si="0"/>
        <v>0</v>
      </c>
      <c r="F6" s="8">
        <v>258599164</v>
      </c>
      <c r="G6" s="8">
        <v>171798691</v>
      </c>
      <c r="H6" s="8">
        <v>68909145</v>
      </c>
      <c r="I6" s="8">
        <v>67785793</v>
      </c>
      <c r="J6" s="16"/>
      <c r="K6" s="16"/>
      <c r="L6" s="16"/>
      <c r="M6" s="16"/>
      <c r="N6" s="16"/>
    </row>
    <row r="7" spans="1:14" ht="49.95" customHeight="1" x14ac:dyDescent="0.3">
      <c r="A7" s="4">
        <v>240148</v>
      </c>
      <c r="B7" s="4" t="s">
        <v>18</v>
      </c>
      <c r="C7" s="5" t="s">
        <v>19</v>
      </c>
      <c r="D7" s="7">
        <v>2291861626</v>
      </c>
      <c r="E7" s="8">
        <f t="shared" si="0"/>
        <v>0</v>
      </c>
      <c r="F7" s="7">
        <v>2291861626</v>
      </c>
      <c r="G7" s="7">
        <v>942858723</v>
      </c>
      <c r="H7" s="7">
        <v>529954266</v>
      </c>
      <c r="I7" s="7">
        <v>529954266</v>
      </c>
      <c r="J7" s="17"/>
      <c r="K7" s="16"/>
      <c r="L7" s="16"/>
      <c r="M7" s="16"/>
      <c r="N7" s="16"/>
    </row>
    <row r="8" spans="1:14" ht="50.4" customHeight="1" x14ac:dyDescent="0.3">
      <c r="A8" s="13">
        <v>240326</v>
      </c>
      <c r="B8" s="13" t="s">
        <v>20</v>
      </c>
      <c r="C8" s="11" t="s">
        <v>21</v>
      </c>
      <c r="D8" s="12">
        <f>7481356222+200000000</f>
        <v>7681356222</v>
      </c>
      <c r="E8" s="8">
        <v>1844582429</v>
      </c>
      <c r="F8" s="12">
        <f>7681356222+E8</f>
        <v>9525938651</v>
      </c>
      <c r="G8" s="12">
        <v>4416510017</v>
      </c>
      <c r="H8" s="12">
        <v>1830941747</v>
      </c>
      <c r="I8" s="12">
        <v>1806678816</v>
      </c>
      <c r="J8" s="16"/>
      <c r="K8" s="16"/>
      <c r="L8" s="16"/>
      <c r="M8" s="16"/>
      <c r="N8" s="16"/>
    </row>
    <row r="9" spans="1:14" ht="49.95" customHeight="1" x14ac:dyDescent="0.3">
      <c r="A9" s="13">
        <v>240341</v>
      </c>
      <c r="B9" s="13" t="s">
        <v>14</v>
      </c>
      <c r="C9" s="11" t="s">
        <v>15</v>
      </c>
      <c r="D9" s="12">
        <v>155417571</v>
      </c>
      <c r="E9" s="12">
        <f t="shared" si="0"/>
        <v>0</v>
      </c>
      <c r="F9" s="12">
        <v>155417571</v>
      </c>
      <c r="G9" s="12">
        <v>79337556</v>
      </c>
      <c r="H9" s="12">
        <v>37746924</v>
      </c>
      <c r="I9" s="12">
        <v>37746924</v>
      </c>
      <c r="J9" s="16"/>
      <c r="K9" s="16"/>
      <c r="L9" s="16"/>
      <c r="M9" s="16"/>
      <c r="N9" s="16"/>
    </row>
    <row r="10" spans="1:14" ht="49.95" customHeight="1" x14ac:dyDescent="0.3">
      <c r="A10" s="4">
        <v>240005</v>
      </c>
      <c r="B10" s="4" t="s">
        <v>26</v>
      </c>
      <c r="C10" s="5" t="s">
        <v>27</v>
      </c>
      <c r="D10" s="9">
        <v>56546035177</v>
      </c>
      <c r="E10" s="8"/>
      <c r="F10" s="9">
        <v>56546035177</v>
      </c>
      <c r="G10" s="7">
        <v>47485245132</v>
      </c>
      <c r="H10" s="7">
        <v>8383643122</v>
      </c>
      <c r="I10" s="7">
        <v>8382944935</v>
      </c>
      <c r="J10" s="16"/>
      <c r="K10" s="16"/>
      <c r="L10" s="16"/>
      <c r="M10" s="16"/>
      <c r="N10" s="16"/>
    </row>
    <row r="11" spans="1:14" ht="49.95" customHeight="1" x14ac:dyDescent="0.3">
      <c r="A11" s="4">
        <v>230045</v>
      </c>
      <c r="B11" s="4" t="s">
        <v>28</v>
      </c>
      <c r="C11" s="5" t="s">
        <v>29</v>
      </c>
      <c r="D11" s="9">
        <v>2034598453</v>
      </c>
      <c r="E11" s="6"/>
      <c r="F11" s="9">
        <v>2034598453</v>
      </c>
      <c r="G11" s="1">
        <v>322468650</v>
      </c>
      <c r="H11" s="1">
        <v>25725683</v>
      </c>
      <c r="I11" s="1">
        <v>25725683</v>
      </c>
      <c r="J11" s="16"/>
      <c r="K11" s="16"/>
      <c r="L11" s="16"/>
      <c r="M11" s="16"/>
      <c r="N11" s="16"/>
    </row>
    <row r="12" spans="1:14" ht="32.4" customHeight="1" x14ac:dyDescent="0.3">
      <c r="A12" s="18" t="s">
        <v>7</v>
      </c>
      <c r="B12" s="18"/>
      <c r="C12" s="18"/>
      <c r="D12" s="19">
        <f t="shared" ref="D12:I12" si="1">SUM(D4:D11)</f>
        <v>72374438197</v>
      </c>
      <c r="E12" s="20">
        <f t="shared" si="1"/>
        <v>1844582429</v>
      </c>
      <c r="F12" s="20">
        <f t="shared" si="1"/>
        <v>74219020626</v>
      </c>
      <c r="G12" s="20">
        <f t="shared" si="1"/>
        <v>55688147783</v>
      </c>
      <c r="H12" s="20">
        <f t="shared" si="1"/>
        <v>11469189441</v>
      </c>
      <c r="I12" s="20">
        <f t="shared" si="1"/>
        <v>11411475971</v>
      </c>
      <c r="J12" s="16"/>
      <c r="K12" s="16"/>
      <c r="L12" s="16"/>
      <c r="M12" s="16"/>
      <c r="N12" s="16"/>
    </row>
    <row r="13" spans="1:14" ht="25.95" customHeight="1" x14ac:dyDescent="0.3">
      <c r="A13" s="21" t="s">
        <v>30</v>
      </c>
      <c r="B13" s="21"/>
      <c r="C13" s="21"/>
      <c r="D13" s="21"/>
      <c r="E13" s="21"/>
      <c r="F13" s="21"/>
      <c r="G13" s="21"/>
      <c r="H13" s="21"/>
      <c r="I13" s="21"/>
      <c r="J13" s="16"/>
      <c r="K13" s="16"/>
      <c r="L13" s="16"/>
      <c r="M13" s="16"/>
      <c r="N13" s="16"/>
    </row>
    <row r="14" spans="1:14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6"/>
      <c r="K14" s="16"/>
      <c r="L14" s="16"/>
      <c r="M14" s="16"/>
      <c r="N14" s="16"/>
    </row>
    <row r="15" spans="1:14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6"/>
      <c r="K15" s="16"/>
      <c r="L15" s="16"/>
      <c r="M15" s="16"/>
      <c r="N15" s="16"/>
    </row>
    <row r="16" spans="1:14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6"/>
      <c r="K16" s="16"/>
      <c r="L16" s="16"/>
      <c r="M16" s="16"/>
      <c r="N16" s="16"/>
    </row>
    <row r="17" spans="1:14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6"/>
      <c r="K17" s="16"/>
      <c r="L17" s="16"/>
      <c r="M17" s="16"/>
      <c r="N17" s="16"/>
    </row>
    <row r="18" spans="1:14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6"/>
      <c r="K18" s="16"/>
      <c r="L18" s="16"/>
      <c r="M18" s="16"/>
      <c r="N18" s="16"/>
    </row>
    <row r="19" spans="1:14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6"/>
      <c r="K19" s="16"/>
      <c r="L19" s="16"/>
      <c r="M19" s="16"/>
      <c r="N19" s="16"/>
    </row>
    <row r="20" spans="1:14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6"/>
      <c r="K20" s="16"/>
      <c r="L20" s="16"/>
      <c r="M20" s="16"/>
      <c r="N20" s="16"/>
    </row>
    <row r="21" spans="1:14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6"/>
      <c r="K21" s="16"/>
      <c r="L21" s="16"/>
      <c r="M21" s="16"/>
      <c r="N21" s="16"/>
    </row>
    <row r="22" spans="1:14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</sheetData>
  <mergeCells count="7">
    <mergeCell ref="A13:I13"/>
    <mergeCell ref="A1:B2"/>
    <mergeCell ref="C1:I1"/>
    <mergeCell ref="C2:D2"/>
    <mergeCell ref="E2:G2"/>
    <mergeCell ref="H2:I2"/>
    <mergeCell ref="A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Cuello Guerra</dc:creator>
  <cp:lastModifiedBy>Adriana Sofia Bedoya Cardenas</cp:lastModifiedBy>
  <cp:lastPrinted>2025-11-11T23:34:06Z</cp:lastPrinted>
  <dcterms:created xsi:type="dcterms:W3CDTF">2024-01-29T12:26:32Z</dcterms:created>
  <dcterms:modified xsi:type="dcterms:W3CDTF">2026-04-30T22:10:59Z</dcterms:modified>
</cp:coreProperties>
</file>