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5915337\Downloads\"/>
    </mc:Choice>
  </mc:AlternateContent>
  <xr:revisionPtr revIDLastSave="0" documentId="8_{A0BC7B5B-9E91-4462-B8A4-6484B03367F4}" xr6:coauthVersionLast="47" xr6:coauthVersionMax="47" xr10:uidLastSave="{00000000-0000-0000-0000-000000000000}"/>
  <bookViews>
    <workbookView xWindow="-108" yWindow="-108" windowWidth="23256" windowHeight="12576" xr2:uid="{A04F6B25-B87F-4B46-8890-42733565C97F}"/>
  </bookViews>
  <sheets>
    <sheet name="PROYECTOS DE INVERSIÓN" sheetId="1" r:id="rId1"/>
  </sheets>
  <definedNames>
    <definedName name="_xlnm.Print_Area" localSheetId="0">'PROYECTOS DE INVERSIÓN'!$A$1:$I$14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E14" i="1"/>
  <c r="D14" i="1"/>
  <c r="F13" i="1" l="1"/>
  <c r="F7" i="1"/>
  <c r="F6" i="1"/>
  <c r="F8" i="1"/>
  <c r="F9" i="1"/>
  <c r="F10" i="1"/>
  <c r="F5" i="1"/>
  <c r="F4" i="1"/>
</calcChain>
</file>

<file path=xl/sharedStrings.xml><?xml version="1.0" encoding="utf-8"?>
<sst xmlns="http://schemas.openxmlformats.org/spreadsheetml/2006/main" count="35" uniqueCount="35">
  <si>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</si>
  <si>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</si>
  <si>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</si>
  <si>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</si>
  <si>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</si>
  <si>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</si>
  <si>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</si>
  <si>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</si>
  <si>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</si>
  <si>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</si>
  <si>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Página: 1 de 1</t>
  </si>
  <si>
    <t>SEGUIMIENTO PROYECTOS DE INVERSIÓN
PI-FR-047</t>
  </si>
  <si>
    <t>Fecha: 16-07-2024</t>
  </si>
  <si>
    <t>Versión: 01</t>
  </si>
  <si>
    <t>200230*</t>
  </si>
  <si>
    <t>2020050010422</t>
  </si>
  <si>
    <t>2020050010417</t>
  </si>
  <si>
    <t>2020050010419</t>
  </si>
  <si>
    <t>2020050010420</t>
  </si>
  <si>
    <t>2020050010418</t>
  </si>
  <si>
    <t>2023050010054</t>
  </si>
  <si>
    <t>2020050010421</t>
  </si>
  <si>
    <t>Mejoramiento de la  Articulación de la  Educación Superior con la Media Técnica y ETDH Colegio Mayor</t>
  </si>
  <si>
    <t>Fortalecimiento de la Investigación, Innovación y Emprendimiento Colegio Mayor</t>
  </si>
  <si>
    <t>Fortalecimiento de la  Calidad y la Pertinencia de la Educación Postsecundaria Colegio Mayor</t>
  </si>
  <si>
    <t>Mejoramiento de la Oferta, Acceso y Permanencia en Educación Postsecundaria Colegio Mayor</t>
  </si>
  <si>
    <t>Fortalecimiento de la Infraestructura Tecnológica Colegio Mayor</t>
  </si>
  <si>
    <t>Fortalecimiento de la Infraestructura Física Colegio Mayor</t>
  </si>
  <si>
    <t>24pp99 Apoyo para el Acceso y Permanencia en Educación Superior - Institución Universitaria Colegio Mayor de Antioquia</t>
  </si>
  <si>
    <t>2018050010203</t>
  </si>
  <si>
    <t>Ampliación y Sostenimiento de Cobertura en Educacion Superior - Colegio Mayor
de Antioquia Medellin</t>
  </si>
  <si>
    <t>2022050010041</t>
  </si>
  <si>
    <t>22PP99 Apoyo para el acceso y permanencia en educación superior - Institución Universitaria Colegio Mayor De Antioquia</t>
  </si>
  <si>
    <t>2023050010016</t>
  </si>
  <si>
    <t>23PP99 Apoyo para el acceso y permanencia en educación superior Institución Universitaria Colegio Mayor De Antioquia - 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</si>
</sst>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 xr:uid="{092637A0-74A3-43C9-BDC8-C7E0C6ADE6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121442</xdr:colOff>
      <xdr:row>0</xdr:row>
      <xdr:rowOff>240507</xdr:rowOff>
    </xdr:from>
    <xdr:to>
      <xdr:col>1</xdr:col>
      <xdr:colOff>2166936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2" y="240507"/>
          <a:ext cx="3402807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L20"/>
  <sheetViews>
    <sheetView tabSelected="1" zoomScale="70" zoomScaleNormal="70" zoomScaleSheetLayoutView="80" workbookViewId="0">
      <selection activeCell="B13" sqref="B13"/>
    </sheetView>
  </sheetViews>
  <sheetFormatPr baseColWidth="10" defaultColWidth="11.44140625" defaultRowHeight="15" x14ac:dyDescent="0.3"/>
  <cols>
    <col min="1" max="1" width="20.33203125" style="1" customWidth="1" collapsed="1"/>
    <col min="2" max="2" width="34.6640625" style="1" customWidth="1" collapsed="1"/>
    <col min="3" max="3" width="66.109375" style="1" customWidth="1" collapsed="1"/>
    <col min="4" max="5" width="23.109375" style="1" customWidth="1" collapsed="1"/>
    <col min="6" max="6" width="22.33203125" style="1" customWidth="1" collapsed="1"/>
    <col min="7" max="7" width="21.6640625" style="1" customWidth="1" collapsed="1"/>
    <col min="8" max="8" width="20.6640625" style="1" customWidth="1" collapsed="1"/>
    <col min="9" max="9" width="21.44140625" style="1" customWidth="1" collapsed="1"/>
    <col min="10" max="10" width="20.6640625" style="1" bestFit="1" customWidth="1" collapsed="1"/>
    <col min="11" max="11" width="17.44140625" style="1" bestFit="1" customWidth="1" collapsed="1"/>
    <col min="12" max="12" width="20.6640625" style="1" bestFit="1" customWidth="1" collapsed="1"/>
    <col min="13" max="16384" width="11.44140625" style="1" collapsed="1"/>
  </cols>
  <sheetData>
    <row r="1" spans="1:12" ht="54.75" customHeight="1" x14ac:dyDescent="0.3">
      <c r="A1" s="15"/>
      <c r="B1" s="15"/>
      <c r="C1" s="16" t="s">
        <v>11</v>
      </c>
      <c r="D1" s="16"/>
      <c r="E1" s="16"/>
      <c r="F1" s="16"/>
      <c r="G1" s="16"/>
      <c r="H1" s="16"/>
      <c r="I1" s="16"/>
    </row>
    <row r="2" spans="1:12" ht="54.75" customHeight="1" x14ac:dyDescent="0.3">
      <c r="A2" s="15"/>
      <c r="B2" s="15"/>
      <c r="C2" s="16" t="s">
        <v>13</v>
      </c>
      <c r="D2" s="16"/>
      <c r="E2" s="17" t="s">
        <v>12</v>
      </c>
      <c r="F2" s="17"/>
      <c r="G2" s="17"/>
      <c r="H2" s="16" t="s">
        <v>10</v>
      </c>
      <c r="I2" s="16"/>
    </row>
    <row r="3" spans="1:12" ht="50.1" customHeight="1" x14ac:dyDescent="0.3">
      <c r="A3" s="3" t="s">
        <v>0</v>
      </c>
      <c r="B3" s="3" t="s">
        <v>1</v>
      </c>
      <c r="C3" s="4" t="s">
        <v>2</v>
      </c>
      <c r="D3" s="3" t="s">
        <v>8</v>
      </c>
      <c r="E3" s="3" t="s">
        <v>9</v>
      </c>
      <c r="F3" s="3" t="s">
        <v>3</v>
      </c>
      <c r="G3" s="3" t="s">
        <v>4</v>
      </c>
      <c r="H3" s="3" t="s">
        <v>5</v>
      </c>
      <c r="I3" s="3" t="s">
        <v>6</v>
      </c>
    </row>
    <row r="4" spans="1:12" s="7" customFormat="1" ht="50.1" customHeight="1" x14ac:dyDescent="0.3">
      <c r="A4" s="9" t="s">
        <v>14</v>
      </c>
      <c r="B4" s="6" t="s">
        <v>21</v>
      </c>
      <c r="C4" s="10" t="s">
        <v>22</v>
      </c>
      <c r="D4" s="11">
        <v>174362845</v>
      </c>
      <c r="E4" s="11">
        <v>306706445</v>
      </c>
      <c r="F4" s="12">
        <f>+D4+E4</f>
        <v>481069290</v>
      </c>
      <c r="G4" s="8">
        <v>29475500</v>
      </c>
      <c r="H4" s="8"/>
      <c r="I4" s="8">
        <v>67399500</v>
      </c>
    </row>
    <row r="5" spans="1:12" s="7" customFormat="1" ht="50.1" customHeight="1" x14ac:dyDescent="0.3">
      <c r="A5" s="9">
        <v>200253</v>
      </c>
      <c r="B5" s="6" t="s">
        <v>15</v>
      </c>
      <c r="C5" s="10" t="s">
        <v>23</v>
      </c>
      <c r="D5" s="11">
        <v>997864272</v>
      </c>
      <c r="E5" s="11">
        <v>915623606</v>
      </c>
      <c r="F5" s="12">
        <f>+D5+E5</f>
        <v>1913487878</v>
      </c>
      <c r="G5" s="8">
        <v>514361314</v>
      </c>
      <c r="H5" s="8">
        <v>32791113</v>
      </c>
      <c r="I5" s="8">
        <v>1076940159</v>
      </c>
    </row>
    <row r="6" spans="1:12" s="7" customFormat="1" ht="50.1" customHeight="1" x14ac:dyDescent="0.3">
      <c r="A6" s="9">
        <v>200354</v>
      </c>
      <c r="B6" s="6" t="s">
        <v>16</v>
      </c>
      <c r="C6" s="10" t="s">
        <v>24</v>
      </c>
      <c r="D6" s="11">
        <v>6681152010</v>
      </c>
      <c r="E6" s="11">
        <v>5294174351</v>
      </c>
      <c r="F6" s="12">
        <f t="shared" ref="F6:F10" si="0">+D6+E6</f>
        <v>11975326361</v>
      </c>
      <c r="G6" s="8">
        <v>2435636329</v>
      </c>
      <c r="H6" s="8">
        <v>680000</v>
      </c>
      <c r="I6" s="8">
        <v>5333909197</v>
      </c>
    </row>
    <row r="7" spans="1:12" s="7" customFormat="1" ht="50.1" customHeight="1" x14ac:dyDescent="0.3">
      <c r="A7" s="9">
        <v>200356</v>
      </c>
      <c r="B7" s="6" t="s">
        <v>17</v>
      </c>
      <c r="C7" s="10" t="s">
        <v>25</v>
      </c>
      <c r="D7" s="11">
        <v>3722000088</v>
      </c>
      <c r="E7" s="11">
        <v>21839151522</v>
      </c>
      <c r="F7" s="12">
        <f>+D7+E7</f>
        <v>25561151610</v>
      </c>
      <c r="G7" s="8">
        <v>12570419217</v>
      </c>
      <c r="H7" s="8">
        <v>13776136</v>
      </c>
      <c r="I7" s="8">
        <v>7326354142</v>
      </c>
    </row>
    <row r="8" spans="1:12" s="7" customFormat="1" ht="50.1" customHeight="1" x14ac:dyDescent="0.3">
      <c r="A8" s="9">
        <v>200357</v>
      </c>
      <c r="B8" s="6" t="s">
        <v>18</v>
      </c>
      <c r="C8" s="10" t="s">
        <v>26</v>
      </c>
      <c r="D8" s="11">
        <v>2689624280</v>
      </c>
      <c r="E8" s="11">
        <v>1587463963</v>
      </c>
      <c r="F8" s="12">
        <f t="shared" si="0"/>
        <v>4277088243</v>
      </c>
      <c r="G8" s="8">
        <v>651502646</v>
      </c>
      <c r="H8" s="8">
        <v>0</v>
      </c>
      <c r="I8" s="8">
        <v>1098454815</v>
      </c>
      <c r="K8" s="2"/>
    </row>
    <row r="9" spans="1:12" s="7" customFormat="1" ht="50.1" customHeight="1" x14ac:dyDescent="0.3">
      <c r="A9" s="9">
        <v>200358</v>
      </c>
      <c r="B9" s="6" t="s">
        <v>19</v>
      </c>
      <c r="C9" s="10" t="s">
        <v>27</v>
      </c>
      <c r="D9" s="11">
        <v>1616432098</v>
      </c>
      <c r="E9" s="11">
        <v>6639309146</v>
      </c>
      <c r="F9" s="12">
        <f t="shared" si="0"/>
        <v>8255741244</v>
      </c>
      <c r="G9" s="8">
        <v>48847313</v>
      </c>
      <c r="H9" s="8">
        <v>0</v>
      </c>
      <c r="I9" s="8">
        <v>380383002</v>
      </c>
      <c r="K9" s="2"/>
    </row>
    <row r="10" spans="1:12" ht="50.1" customHeight="1" x14ac:dyDescent="0.3">
      <c r="A10" s="9">
        <v>230045</v>
      </c>
      <c r="B10" s="6" t="s">
        <v>20</v>
      </c>
      <c r="C10" s="10" t="s">
        <v>28</v>
      </c>
      <c r="D10" s="11">
        <v>28044993565</v>
      </c>
      <c r="E10" s="11">
        <v>499455875</v>
      </c>
      <c r="F10" s="12">
        <f t="shared" si="0"/>
        <v>28544449440</v>
      </c>
      <c r="G10" s="8">
        <v>4108253959</v>
      </c>
      <c r="H10" s="8">
        <v>0</v>
      </c>
      <c r="I10" s="8">
        <v>20276459852</v>
      </c>
      <c r="J10" s="7"/>
      <c r="L10" s="2"/>
    </row>
    <row r="11" spans="1:12" s="7" customFormat="1" ht="50.1" customHeight="1" x14ac:dyDescent="0.3">
      <c r="A11" s="9">
        <v>160547</v>
      </c>
      <c r="B11" s="6" t="s">
        <v>29</v>
      </c>
      <c r="C11" s="10" t="s">
        <v>30</v>
      </c>
      <c r="D11" s="11"/>
      <c r="E11" s="12">
        <v>297500</v>
      </c>
      <c r="F11" s="12">
        <v>297500</v>
      </c>
      <c r="G11" s="8">
        <v>0</v>
      </c>
      <c r="H11" s="8">
        <v>0</v>
      </c>
      <c r="I11" s="8">
        <v>0</v>
      </c>
    </row>
    <row r="12" spans="1:12" s="7" customFormat="1" ht="50.1" customHeight="1" x14ac:dyDescent="0.3">
      <c r="A12" s="9">
        <v>210093</v>
      </c>
      <c r="B12" s="6" t="s">
        <v>31</v>
      </c>
      <c r="C12" s="10" t="s">
        <v>32</v>
      </c>
      <c r="D12" s="11"/>
      <c r="E12" s="12">
        <v>484070820</v>
      </c>
      <c r="F12" s="12">
        <v>484070820</v>
      </c>
      <c r="G12" s="8">
        <v>223730441</v>
      </c>
      <c r="H12" s="8"/>
      <c r="I12" s="8">
        <v>2850000</v>
      </c>
    </row>
    <row r="13" spans="1:12" s="7" customFormat="1" ht="50.1" customHeight="1" x14ac:dyDescent="0.3">
      <c r="A13" s="9">
        <v>220068</v>
      </c>
      <c r="B13" s="6" t="s">
        <v>33</v>
      </c>
      <c r="C13" s="10" t="s">
        <v>34</v>
      </c>
      <c r="D13" s="11"/>
      <c r="E13" s="11">
        <v>1833846256</v>
      </c>
      <c r="F13" s="12">
        <f>+E13</f>
        <v>1833846256</v>
      </c>
      <c r="G13" s="8">
        <v>174941054</v>
      </c>
      <c r="H13" s="8"/>
      <c r="I13" s="8">
        <v>79279741</v>
      </c>
    </row>
    <row r="14" spans="1:12" ht="50.1" customHeight="1" x14ac:dyDescent="0.3">
      <c r="A14" s="14" t="s">
        <v>7</v>
      </c>
      <c r="B14" s="14"/>
      <c r="C14" s="14"/>
      <c r="D14" s="5">
        <f>SUM(D4:D10)</f>
        <v>43926429158</v>
      </c>
      <c r="E14" s="5">
        <f>SUM(E4:E13)</f>
        <v>39400099484</v>
      </c>
      <c r="F14" s="5">
        <f t="shared" ref="F14:I14" si="1">SUM(F4:F13)</f>
        <v>83326528642</v>
      </c>
      <c r="G14" s="5">
        <f t="shared" si="1"/>
        <v>20757167773</v>
      </c>
      <c r="H14" s="5">
        <f t="shared" si="1"/>
        <v>47247249</v>
      </c>
      <c r="I14" s="5">
        <f t="shared" si="1"/>
        <v>35642030408</v>
      </c>
    </row>
    <row r="15" spans="1:12" x14ac:dyDescent="0.3">
      <c r="A15" s="13"/>
      <c r="B15" s="13"/>
      <c r="C15" s="13"/>
      <c r="D15" s="13"/>
      <c r="E15" s="13"/>
      <c r="F15" s="13"/>
      <c r="G15" s="13"/>
      <c r="H15" s="13"/>
      <c r="I15" s="13"/>
    </row>
    <row r="20" spans="6:6" x14ac:dyDescent="0.3">
      <c r="F20" s="2"/>
    </row>
  </sheetData>
  <mergeCells count="7">
    <mergeCell ref="A15:I15"/>
    <mergeCell ref="A14:C14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ignoredErrors>
    <ignoredError sqref="B4: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DE INVERSIÓN</vt:lpstr>
      <vt:lpstr>'PROYECTOS DE INVERSIÓN'!Área_de_impresión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Diana Osorio Yepes</cp:lastModifiedBy>
  <cp:lastPrinted>2024-10-29T15:44:50Z</cp:lastPrinted>
  <dcterms:created xsi:type="dcterms:W3CDTF">2024-01-29T12:26:32Z</dcterms:created>
  <dcterms:modified xsi:type="dcterms:W3CDTF">2024-10-29T15:47:33Z</dcterms:modified>
</cp:coreProperties>
</file>