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Planeación\ED\PROYECTOS\SPI\2023\REPORTES\"/>
    </mc:Choice>
  </mc:AlternateContent>
  <xr:revisionPtr revIDLastSave="0" documentId="13_ncr:1_{ED7CF180-2D3B-4ABB-82DE-7AB5EF470832}" xr6:coauthVersionLast="36" xr6:coauthVersionMax="36" xr10:uidLastSave="{00000000-0000-0000-0000-000000000000}"/>
  <bookViews>
    <workbookView xWindow="0" yWindow="0" windowWidth="28800" windowHeight="10785" xr2:uid="{1650D095-6B4E-4551-B71D-C91C7D8583C8}"/>
  </bookViews>
  <sheets>
    <sheet name="DICI " sheetId="1" r:id="rId1"/>
  </sheets>
  <definedNames>
    <definedName name="_xlnm.Print_Area" localSheetId="0">'DICI '!$A$1:$H$24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24" i="1" l="1"/>
  <c r="F24" i="1" l="1"/>
  <c r="H24" i="1"/>
  <c r="G24" i="1"/>
  <c r="D10" i="1"/>
  <c r="D7" i="1"/>
  <c r="D24" i="1" s="1"/>
</calcChain>
</file>

<file path=xl/sharedStrings.xml><?xml version="1.0" encoding="utf-8"?>
<sst xmlns="http://schemas.openxmlformats.org/spreadsheetml/2006/main" count="29" uniqueCount="29">
  <si>
    <t xml:space="preserve"> PROYECTOS DE INVERSIÓN 
VIGENCIA: 30/12/2023</t>
  </si>
  <si>
    <t>CODIGO DEL PROYECTO</t>
  </si>
  <si>
    <t>BPIN</t>
  </si>
  <si>
    <t xml:space="preserve">NOMBRE DEL PROYECTO </t>
  </si>
  <si>
    <t>APROPIACIÓN DEFINITIVA</t>
  </si>
  <si>
    <t>COMPROMISOS</t>
  </si>
  <si>
    <t>OBLIGACIONES</t>
  </si>
  <si>
    <t>PAGOS</t>
  </si>
  <si>
    <t>2020050010421</t>
  </si>
  <si>
    <t>MEJORAMIENTO DE LA ARTICULACIÓN DE LA EDUCACIÓN SUPERIOR CON LA MEDIA TÉCNICA Y ETDH COLEGIO MAYOR</t>
  </si>
  <si>
    <t>2020050010422</t>
  </si>
  <si>
    <t>FORTALECIMIENTO DE LA INVESTIGACIÓN, INNOVACIÓN Y EMPRENDIMIENTO COLEGIO MAYOR</t>
  </si>
  <si>
    <t>2020050010417</t>
  </si>
  <si>
    <t>FORTALECIMIENTO DE LA CALIDAD Y LA PERTINENCIA DE LA EDUCACIÓN POSTSECUNDARIA COLEGIO MAYOR</t>
  </si>
  <si>
    <t>2020050010419</t>
  </si>
  <si>
    <t>MEJORAMIENTO DE LA OFERTA, ACCESO Y PERMANENCIA EN EDUCACIÓN POSTSECUNDARIA COLEGIO MAYOR</t>
  </si>
  <si>
    <t>2020050010420</t>
  </si>
  <si>
    <t>FORTALECIMIENTO DE LA INFRAESTRUCTURA TECNOLÓGICA COLEGIO MAYOR</t>
  </si>
  <si>
    <t>2020050010418</t>
  </si>
  <si>
    <t>FORTALECIMIENTO DE LA INFRAESTRUCTURA FISICA COLEGIO MAYOR</t>
  </si>
  <si>
    <t>23PP99-APOYO PARA EL ACCESO Y PERMANENCIA EN EDUCACIÓN SUPERIOR COLEGIO MAYOR DE ANTIOQUIA</t>
  </si>
  <si>
    <t>PRESUPUESTO PARTICIPATIVO</t>
  </si>
  <si>
    <t>RESERVAS PP</t>
  </si>
  <si>
    <t>RECURSOS DE BALANCE PP</t>
  </si>
  <si>
    <t>21PP99-APOYO PARA EL ACCESO Y PERMANENCIA EN EDUCACIÓN SUPERIOR COLEGIO MAYOR DE ANTIOQUIA
21PP99-APOYO Y SEGUIMIENTO A LA EDUCACIÓN SUPERIOR COLEGIO MAYOR DE ANTIOQUIA</t>
  </si>
  <si>
    <t>20PP99-APOYO PARA EL ACCESO Y PERMANENCIA EN EDUCACIÓN SUPERIOR COLEGIO MAYOR DE ANTIOQUIA</t>
  </si>
  <si>
    <t>19PP99-APOYO  Y SEGUIMIENTO A LA  EDUCACIÓN SUPERIOR COLEGIO MAYOR DE ANTIOQUIA</t>
  </si>
  <si>
    <t xml:space="preserve">TOTAL </t>
  </si>
  <si>
    <t>ASIGNACIÓN 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</si>
</sst>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left" vertical="center" wrapText="1"/>
    </xf>
    <xf numFmtId="164" fontId="3" fillId="2" borderId="13" xfId="1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 wrapText="1"/>
    </xf>
    <xf numFmtId="164" fontId="4" fillId="4" borderId="5" xfId="1" applyNumberFormat="1" applyFont="1" applyFill="1" applyBorder="1" applyAlignment="1">
      <alignment horizontal="right" vertical="center" wrapText="1"/>
    </xf>
    <xf numFmtId="44" fontId="3" fillId="2" borderId="11" xfId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right" vertical="center"/>
    </xf>
    <xf numFmtId="164" fontId="3" fillId="2" borderId="14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center"/>
    </xf>
    <xf numFmtId="164" fontId="3" fillId="2" borderId="14" xfId="1" applyNumberFormat="1" applyFont="1" applyFill="1" applyBorder="1" applyAlignment="1">
      <alignment horizontal="center" vertical="center"/>
    </xf>
    <xf numFmtId="44" fontId="3" fillId="2" borderId="14" xfId="1" applyFont="1" applyFill="1" applyBorder="1" applyAlignment="1">
      <alignment horizontal="center" vertical="center"/>
    </xf>
    <xf numFmtId="44" fontId="3" fillId="2" borderId="13" xfId="1" applyFont="1" applyFill="1" applyBorder="1" applyAlignment="1">
      <alignment horizontal="center" vertical="center"/>
    </xf>
    <xf numFmtId="44" fontId="3" fillId="2" borderId="17" xfId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right" vertical="center"/>
    </xf>
    <xf numFmtId="49" fontId="3" fillId="2" borderId="9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164" fontId="3" fillId="2" borderId="13" xfId="0" applyNumberFormat="1" applyFont="1" applyFill="1" applyBorder="1" applyAlignment="1">
      <alignment horizontal="right" vertical="center"/>
    </xf>
    <xf numFmtId="164" fontId="3" fillId="2" borderId="9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 wrapText="1"/>
    </xf>
    <xf numFmtId="164" fontId="3" fillId="2" borderId="8" xfId="1" applyNumberFormat="1" applyFont="1" applyFill="1" applyBorder="1" applyAlignment="1">
      <alignment horizontal="right" vertical="center"/>
    </xf>
    <xf numFmtId="164" fontId="3" fillId="2" borderId="9" xfId="1" applyNumberFormat="1" applyFont="1" applyFill="1" applyBorder="1" applyAlignment="1">
      <alignment horizontal="right" vertical="center"/>
    </xf>
    <xf numFmtId="164" fontId="3" fillId="2" borderId="13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4" fontId="3" fillId="2" borderId="13" xfId="1" applyFont="1" applyFill="1" applyBorder="1" applyAlignment="1">
      <alignment horizontal="center" vertical="center"/>
    </xf>
    <xf numFmtId="44" fontId="3" fillId="2" borderId="8" xfId="1" applyFont="1" applyFill="1" applyBorder="1" applyAlignment="1">
      <alignment horizontal="center" vertical="center"/>
    </xf>
    <xf numFmtId="44" fontId="3" fillId="2" borderId="16" xfId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right" vertical="center"/>
    </xf>
    <xf numFmtId="0" fontId="4" fillId="4" borderId="19" xfId="0" applyFont="1" applyFill="1" applyBorder="1" applyAlignment="1">
      <alignment horizontal="right" vertical="center"/>
    </xf>
    <xf numFmtId="6" fontId="3" fillId="2" borderId="13" xfId="0" applyNumberFormat="1" applyFont="1" applyFill="1" applyBorder="1" applyAlignment="1">
      <alignment horizontal="right" vertical="center"/>
    </xf>
    <xf numFmtId="6" fontId="3" fillId="2" borderId="9" xfId="0" applyNumberFormat="1" applyFont="1" applyFill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361157</xdr:colOff>
      <xdr:row>0</xdr:row>
      <xdr:rowOff>63499</xdr:rowOff>
    </xdr:from>
    <xdr:to>
      <xdr:col>2</xdr:col>
      <xdr:colOff>1277937</xdr:colOff>
      <xdr:row>0</xdr:row>
      <xdr:rowOff>1406525</xdr:rowOff>
    </xdr:to>
    <xdr:pic>
      <xdr:nvPicPr>
        <xdr:cNvPr id="2" name="Imagen 1" descr="colmayor bueno">
          <a:extLst>
            <a:ext uri="{FF2B5EF4-FFF2-40B4-BE49-F238E27FC236}">
              <a16:creationId xmlns:a16="http://schemas.microsoft.com/office/drawing/2014/main" id="{75156162-F080-45A2-945D-787B3721F5B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157" y="63499"/>
          <a:ext cx="3659980" cy="1343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7EBD9-2DB3-4381-895C-C33E679B8900}">
  <dimension ref="A1:H24"/>
  <sheetViews>
    <sheetView tabSelected="1" topLeftCell="A13" zoomScale="80" zoomScaleNormal="80" zoomScaleSheetLayoutView="80" workbookViewId="0">
      <selection activeCell="H24" sqref="H24"/>
    </sheetView>
  </sheetViews>
  <sheetFormatPr baseColWidth="10" defaultColWidth="11.42578125" defaultRowHeight="15" x14ac:dyDescent="0.25"/>
  <cols>
    <col min="1" max="1" width="20.28515625" style="1" customWidth="1"/>
    <col min="2" max="2" width="20.85546875" style="1" customWidth="1"/>
    <col min="3" max="3" width="52.85546875" style="1" customWidth="1"/>
    <col min="4" max="4" width="23.140625" style="1" customWidth="1"/>
    <col min="5" max="8" width="24.140625" style="1" bestFit="1" customWidth="1"/>
    <col min="9" max="9" width="19" style="1" customWidth="1"/>
    <col min="10" max="16384" width="11.42578125" style="1"/>
  </cols>
  <sheetData>
    <row r="1" spans="1:8" ht="111.95" customHeight="1" thickBot="1" x14ac:dyDescent="0.3">
      <c r="A1" s="29" t="s">
        <v>0</v>
      </c>
      <c r="B1" s="30"/>
      <c r="C1" s="30"/>
      <c r="D1" s="30"/>
      <c r="E1" s="30"/>
      <c r="F1" s="30"/>
      <c r="G1" s="30"/>
      <c r="H1" s="31"/>
    </row>
    <row r="2" spans="1:8" ht="44.25" customHeight="1" thickBot="1" x14ac:dyDescent="0.3">
      <c r="A2" s="2" t="s">
        <v>1</v>
      </c>
      <c r="B2" s="3" t="s">
        <v>2</v>
      </c>
      <c r="C2" s="3" t="s">
        <v>3</v>
      </c>
      <c r="D2" s="3" t="s">
        <v>28</v>
      </c>
      <c r="E2" s="3" t="s">
        <v>4</v>
      </c>
      <c r="F2" s="3" t="s">
        <v>5</v>
      </c>
      <c r="G2" s="3" t="s">
        <v>6</v>
      </c>
      <c r="H2" s="4" t="s">
        <v>7</v>
      </c>
    </row>
    <row r="3" spans="1:8" ht="44.25" customHeight="1" x14ac:dyDescent="0.25">
      <c r="A3" s="32">
        <v>200230</v>
      </c>
      <c r="B3" s="33" t="s">
        <v>8</v>
      </c>
      <c r="C3" s="34" t="s">
        <v>9</v>
      </c>
      <c r="D3" s="35">
        <v>481465487</v>
      </c>
      <c r="E3" s="12">
        <v>422640682</v>
      </c>
      <c r="F3" s="12">
        <v>341174965</v>
      </c>
      <c r="G3" s="12">
        <v>341174965</v>
      </c>
      <c r="H3" s="12">
        <v>341174965</v>
      </c>
    </row>
    <row r="4" spans="1:8" ht="44.25" customHeight="1" x14ac:dyDescent="0.25">
      <c r="A4" s="22"/>
      <c r="B4" s="24"/>
      <c r="C4" s="26"/>
      <c r="D4" s="36"/>
      <c r="E4" s="12">
        <v>235742195</v>
      </c>
      <c r="F4" s="13">
        <v>10501467</v>
      </c>
      <c r="G4" s="13">
        <v>10501467</v>
      </c>
      <c r="H4" s="13">
        <v>10501467</v>
      </c>
    </row>
    <row r="5" spans="1:8" ht="54.6" customHeight="1" x14ac:dyDescent="0.25">
      <c r="A5" s="21">
        <v>200253</v>
      </c>
      <c r="B5" s="23" t="s">
        <v>10</v>
      </c>
      <c r="C5" s="25" t="s">
        <v>11</v>
      </c>
      <c r="D5" s="27">
        <v>764275000</v>
      </c>
      <c r="E5" s="12">
        <v>682358347</v>
      </c>
      <c r="F5" s="13">
        <v>619890248</v>
      </c>
      <c r="G5" s="13">
        <v>619890248</v>
      </c>
      <c r="H5" s="13">
        <v>619890248</v>
      </c>
    </row>
    <row r="6" spans="1:8" ht="54.6" customHeight="1" x14ac:dyDescent="0.25">
      <c r="A6" s="22"/>
      <c r="B6" s="24"/>
      <c r="C6" s="26"/>
      <c r="D6" s="28"/>
      <c r="E6" s="12">
        <v>899969029</v>
      </c>
      <c r="F6" s="13">
        <v>596194098</v>
      </c>
      <c r="G6" s="13">
        <v>596194098</v>
      </c>
      <c r="H6" s="13">
        <v>592375029</v>
      </c>
    </row>
    <row r="7" spans="1:8" ht="54.6" customHeight="1" x14ac:dyDescent="0.25">
      <c r="A7" s="21">
        <v>200354</v>
      </c>
      <c r="B7" s="23" t="s">
        <v>12</v>
      </c>
      <c r="C7" s="25" t="s">
        <v>13</v>
      </c>
      <c r="D7" s="37">
        <f>4113834424</f>
        <v>4113834424</v>
      </c>
      <c r="E7" s="12">
        <v>2310109999</v>
      </c>
      <c r="F7" s="13">
        <v>2295314064</v>
      </c>
      <c r="G7" s="13">
        <v>2295314064</v>
      </c>
      <c r="H7" s="13">
        <v>2295314064</v>
      </c>
    </row>
    <row r="8" spans="1:8" ht="54.6" customHeight="1" x14ac:dyDescent="0.25">
      <c r="A8" s="32"/>
      <c r="B8" s="33"/>
      <c r="C8" s="34"/>
      <c r="D8" s="38"/>
      <c r="E8" s="12">
        <v>350000000</v>
      </c>
      <c r="F8" s="13">
        <v>341626665</v>
      </c>
      <c r="G8" s="13">
        <v>341626665</v>
      </c>
      <c r="H8" s="13">
        <v>341626665</v>
      </c>
    </row>
    <row r="9" spans="1:8" ht="54.6" customHeight="1" x14ac:dyDescent="0.25">
      <c r="A9" s="22"/>
      <c r="B9" s="24"/>
      <c r="C9" s="26"/>
      <c r="D9" s="39"/>
      <c r="E9" s="12">
        <v>5518067664</v>
      </c>
      <c r="F9" s="13">
        <v>2634503912</v>
      </c>
      <c r="G9" s="13">
        <v>2568203912</v>
      </c>
      <c r="H9" s="13">
        <v>2568203912</v>
      </c>
    </row>
    <row r="10" spans="1:8" ht="51.75" customHeight="1" x14ac:dyDescent="0.25">
      <c r="A10" s="21">
        <v>200356</v>
      </c>
      <c r="B10" s="23" t="s">
        <v>14</v>
      </c>
      <c r="C10" s="25" t="s">
        <v>15</v>
      </c>
      <c r="D10" s="37">
        <f>3631618682+3000000</f>
        <v>3634618682</v>
      </c>
      <c r="E10" s="12">
        <v>1888849208</v>
      </c>
      <c r="F10" s="13">
        <v>1877087881</v>
      </c>
      <c r="G10" s="13">
        <v>1877087881</v>
      </c>
      <c r="H10" s="13">
        <v>1877087881</v>
      </c>
    </row>
    <row r="11" spans="1:8" ht="66.599999999999994" customHeight="1" x14ac:dyDescent="0.25">
      <c r="A11" s="32"/>
      <c r="B11" s="33"/>
      <c r="C11" s="34"/>
      <c r="D11" s="38"/>
      <c r="E11" s="12">
        <v>350000000</v>
      </c>
      <c r="F11" s="13">
        <v>271983373</v>
      </c>
      <c r="G11" s="13">
        <v>271983373</v>
      </c>
      <c r="H11" s="13">
        <v>271983373</v>
      </c>
    </row>
    <row r="12" spans="1:8" ht="66.599999999999994" customHeight="1" x14ac:dyDescent="0.25">
      <c r="A12" s="22"/>
      <c r="B12" s="24"/>
      <c r="C12" s="26"/>
      <c r="D12" s="39"/>
      <c r="E12" s="12">
        <v>18236775200</v>
      </c>
      <c r="F12" s="13">
        <f>10507917267+90959317</f>
        <v>10598876584</v>
      </c>
      <c r="G12" s="13">
        <v>10598876584</v>
      </c>
      <c r="H12" s="14">
        <v>10584080216</v>
      </c>
    </row>
    <row r="13" spans="1:8" ht="54.6" customHeight="1" x14ac:dyDescent="0.25">
      <c r="A13" s="21">
        <v>200357</v>
      </c>
      <c r="B13" s="23" t="s">
        <v>16</v>
      </c>
      <c r="C13" s="25" t="s">
        <v>17</v>
      </c>
      <c r="D13" s="49">
        <v>347491039</v>
      </c>
      <c r="E13" s="12">
        <v>347491039</v>
      </c>
      <c r="F13" s="13">
        <v>299565924</v>
      </c>
      <c r="G13" s="13">
        <v>299565924</v>
      </c>
      <c r="H13" s="13">
        <v>299565924</v>
      </c>
    </row>
    <row r="14" spans="1:8" ht="54.6" customHeight="1" x14ac:dyDescent="0.25">
      <c r="A14" s="22"/>
      <c r="B14" s="24"/>
      <c r="C14" s="26"/>
      <c r="D14" s="50"/>
      <c r="E14" s="12">
        <v>580240371</v>
      </c>
      <c r="F14" s="13">
        <v>438832146</v>
      </c>
      <c r="G14" s="13">
        <v>438832146</v>
      </c>
      <c r="H14" s="13">
        <v>438832146</v>
      </c>
    </row>
    <row r="15" spans="1:8" ht="54.6" customHeight="1" x14ac:dyDescent="0.25">
      <c r="A15" s="21">
        <v>200358</v>
      </c>
      <c r="B15" s="23" t="s">
        <v>18</v>
      </c>
      <c r="C15" s="25" t="s">
        <v>19</v>
      </c>
      <c r="D15" s="49">
        <v>1137136088</v>
      </c>
      <c r="E15" s="13">
        <v>122216928</v>
      </c>
      <c r="F15" s="13">
        <v>117393718</v>
      </c>
      <c r="G15" s="13">
        <v>117393718</v>
      </c>
      <c r="H15" s="13">
        <v>117393718</v>
      </c>
    </row>
    <row r="16" spans="1:8" ht="54.6" customHeight="1" x14ac:dyDescent="0.25">
      <c r="A16" s="22"/>
      <c r="B16" s="24"/>
      <c r="C16" s="26"/>
      <c r="D16" s="50"/>
      <c r="E16" s="13">
        <v>10534852519</v>
      </c>
      <c r="F16" s="13">
        <v>6688326541</v>
      </c>
      <c r="G16" s="13">
        <v>6688326541</v>
      </c>
      <c r="H16" s="13">
        <v>6688326541</v>
      </c>
    </row>
    <row r="17" spans="1:8" ht="67.5" customHeight="1" x14ac:dyDescent="0.25">
      <c r="A17" s="20">
        <v>220068</v>
      </c>
      <c r="B17" s="5">
        <v>2023050010016</v>
      </c>
      <c r="C17" s="6" t="s">
        <v>20</v>
      </c>
      <c r="D17" s="7">
        <v>23008692062</v>
      </c>
      <c r="E17" s="12">
        <v>23088692062</v>
      </c>
      <c r="F17" s="12">
        <v>21267125807</v>
      </c>
      <c r="G17" s="12">
        <v>21254845806</v>
      </c>
      <c r="H17" s="12">
        <v>21254845806</v>
      </c>
    </row>
    <row r="18" spans="1:8" ht="40.5" customHeight="1" x14ac:dyDescent="0.25">
      <c r="A18" s="40" t="s">
        <v>21</v>
      </c>
      <c r="B18" s="41"/>
      <c r="C18" s="8" t="s">
        <v>22</v>
      </c>
      <c r="D18" s="43"/>
      <c r="E18" s="13">
        <v>732829310</v>
      </c>
      <c r="F18" s="13">
        <v>637787500</v>
      </c>
      <c r="G18" s="13">
        <v>637787500</v>
      </c>
      <c r="H18" s="14">
        <v>637787500</v>
      </c>
    </row>
    <row r="19" spans="1:8" ht="40.5" customHeight="1" x14ac:dyDescent="0.25">
      <c r="A19" s="40"/>
      <c r="B19" s="41"/>
      <c r="C19" s="8" t="s">
        <v>23</v>
      </c>
      <c r="D19" s="44"/>
      <c r="E19" s="13">
        <v>3006282833</v>
      </c>
      <c r="F19" s="13">
        <v>2748792454</v>
      </c>
      <c r="G19" s="13">
        <v>2522212013</v>
      </c>
      <c r="H19" s="13">
        <v>2522212013</v>
      </c>
    </row>
    <row r="20" spans="1:8" ht="90" x14ac:dyDescent="0.25">
      <c r="A20" s="40"/>
      <c r="B20" s="41"/>
      <c r="C20" s="9" t="s">
        <v>24</v>
      </c>
      <c r="D20" s="44"/>
      <c r="E20" s="13">
        <v>120451062</v>
      </c>
      <c r="F20" s="15">
        <v>120451062</v>
      </c>
      <c r="G20" s="15">
        <v>120451062</v>
      </c>
      <c r="H20" s="16">
        <v>120451062</v>
      </c>
    </row>
    <row r="21" spans="1:8" ht="40.5" customHeight="1" x14ac:dyDescent="0.25">
      <c r="A21" s="40"/>
      <c r="B21" s="41"/>
      <c r="C21" s="46" t="s">
        <v>25</v>
      </c>
      <c r="D21" s="44"/>
      <c r="E21" s="13">
        <v>21128533</v>
      </c>
      <c r="F21" s="11">
        <v>21128533</v>
      </c>
      <c r="G21" s="11">
        <v>21128533</v>
      </c>
      <c r="H21" s="17">
        <v>21128533</v>
      </c>
    </row>
    <row r="22" spans="1:8" ht="40.5" customHeight="1" x14ac:dyDescent="0.25">
      <c r="A22" s="40"/>
      <c r="B22" s="41"/>
      <c r="C22" s="46"/>
      <c r="D22" s="44"/>
      <c r="E22" s="13">
        <v>297500</v>
      </c>
      <c r="F22" s="13">
        <v>0</v>
      </c>
      <c r="G22" s="13">
        <v>0</v>
      </c>
      <c r="H22" s="14">
        <v>0</v>
      </c>
    </row>
    <row r="23" spans="1:8" ht="40.5" customHeight="1" thickBot="1" x14ac:dyDescent="0.3">
      <c r="A23" s="21"/>
      <c r="B23" s="42"/>
      <c r="C23" s="6" t="s">
        <v>26</v>
      </c>
      <c r="D23" s="45"/>
      <c r="E23" s="13">
        <v>68121</v>
      </c>
      <c r="F23" s="18">
        <v>68121</v>
      </c>
      <c r="G23" s="18">
        <v>68121</v>
      </c>
      <c r="H23" s="19">
        <v>68121</v>
      </c>
    </row>
    <row r="24" spans="1:8" ht="34.5" customHeight="1" thickBot="1" x14ac:dyDescent="0.3">
      <c r="A24" s="47" t="s">
        <v>27</v>
      </c>
      <c r="B24" s="48"/>
      <c r="C24" s="48"/>
      <c r="D24" s="10">
        <f>SUM(D3:D17)</f>
        <v>33487512782</v>
      </c>
      <c r="E24" s="10">
        <f>SUM(E3:E23)</f>
        <v>69449062602</v>
      </c>
      <c r="F24" s="10">
        <f>SUM(F3:F23)</f>
        <v>51926625063</v>
      </c>
      <c r="G24" s="10">
        <f>SUM(G3:G23)</f>
        <v>51621464621</v>
      </c>
      <c r="H24" s="10">
        <f>SUM(H3:H23)</f>
        <v>51602849184</v>
      </c>
    </row>
  </sheetData>
  <mergeCells count="29">
    <mergeCell ref="A18:B23"/>
    <mergeCell ref="D18:D23"/>
    <mergeCell ref="C21:C22"/>
    <mergeCell ref="A24:C24"/>
    <mergeCell ref="A13:A14"/>
    <mergeCell ref="B13:B14"/>
    <mergeCell ref="C13:C14"/>
    <mergeCell ref="D13:D14"/>
    <mergeCell ref="A15:A16"/>
    <mergeCell ref="B15:B16"/>
    <mergeCell ref="C15:C16"/>
    <mergeCell ref="D15:D16"/>
    <mergeCell ref="A7:A9"/>
    <mergeCell ref="B7:B9"/>
    <mergeCell ref="C7:C9"/>
    <mergeCell ref="D7:D9"/>
    <mergeCell ref="A10:A12"/>
    <mergeCell ref="B10:B12"/>
    <mergeCell ref="C10:C12"/>
    <mergeCell ref="D10:D12"/>
    <mergeCell ref="A5:A6"/>
    <mergeCell ref="B5:B6"/>
    <mergeCell ref="C5:C6"/>
    <mergeCell ref="D5:D6"/>
    <mergeCell ref="A1:H1"/>
    <mergeCell ref="A3:A4"/>
    <mergeCell ref="B3:B4"/>
    <mergeCell ref="C3:C4"/>
    <mergeCell ref="D3:D4"/>
  </mergeCells>
  <pageMargins left="0.7" right="0.7" top="0.75" bottom="0.75" header="0.3" footer="0.3"/>
  <pageSetup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 </vt:lpstr>
      <vt:lpstr>'DICI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Cuello Guerra</dc:creator>
  <cp:lastModifiedBy>Luz Mary Ramírez Montoya</cp:lastModifiedBy>
  <dcterms:created xsi:type="dcterms:W3CDTF">2024-01-29T12:36:16Z</dcterms:created>
  <dcterms:modified xsi:type="dcterms:W3CDTF">2024-01-29T19:10:35Z</dcterms:modified>
</cp:coreProperties>
</file>