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hidePivotFieldList="1"/>
  <mc:AlternateContent xmlns:mc="http://schemas.openxmlformats.org/markup-compatibility/2006">
    <mc:Choice Requires="x15">
      <x15ac:absPath xmlns:x15ac="http://schemas.microsoft.com/office/spreadsheetml/2010/11/ac" url="C:\Users\322468\Desktop\"/>
    </mc:Choice>
  </mc:AlternateContent>
  <xr:revisionPtr revIDLastSave="0" documentId="8_{D3E91C5E-B9EB-41FF-9B3E-3A1BDB005947}" xr6:coauthVersionLast="36" xr6:coauthVersionMax="36" xr10:uidLastSave="{00000000-0000-0000-0000-000000000000}"/>
  <bookViews>
    <workbookView xWindow="0" yWindow="0" windowWidth="20490" windowHeight="7545" xr2:uid="{8716451C-E82A-4AE7-9C52-B14F604EEB72}"/>
  </bookViews>
  <sheets>
    <sheet name="Seg- 2022" sheetId="9" r:id="rId1"/>
  </sheets>
  <definedNames>
    <definedName name="_xlnm._FilterDatabase" localSheetId="0" hidden="1">'Seg- 2022'!$A$2:$AZ$920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921" i="9" l="1"/>
  <c r="X838" i="9" l="1"/>
  <c r="X873" i="9"/>
  <c r="Y917" i="9"/>
  <c r="Y919" i="9"/>
  <c r="Y3" i="9"/>
  <c r="Y7" i="9"/>
  <c r="Y14" i="9"/>
  <c r="Y24" i="9"/>
  <c r="Y27" i="9"/>
  <c r="Y30" i="9"/>
  <c r="Y36" i="9"/>
  <c r="Y38" i="9"/>
  <c r="Y40" i="9"/>
  <c r="Y43" i="9"/>
  <c r="Y45" i="9"/>
  <c r="Y47" i="9"/>
  <c r="Y48" i="9"/>
  <c r="Y52" i="9"/>
  <c r="Y54" i="9"/>
  <c r="Y59" i="9"/>
  <c r="Y63" i="9"/>
  <c r="Y70" i="9"/>
  <c r="Y85" i="9"/>
  <c r="Y87" i="9"/>
  <c r="Y88" i="9"/>
  <c r="Y90" i="9"/>
  <c r="Y95" i="9"/>
  <c r="Y97" i="9"/>
  <c r="Y107" i="9"/>
  <c r="Y108" i="9"/>
  <c r="Y111" i="9"/>
  <c r="Y114" i="9"/>
  <c r="Y116" i="9"/>
  <c r="Y117" i="9"/>
  <c r="Y119" i="9"/>
  <c r="Y120" i="9"/>
  <c r="Y121" i="9"/>
  <c r="Y124" i="9"/>
  <c r="Y125" i="9"/>
  <c r="Y126" i="9"/>
  <c r="Y128" i="9"/>
  <c r="Y130" i="9"/>
  <c r="Y131" i="9"/>
  <c r="Y144" i="9"/>
  <c r="Y146" i="9"/>
  <c r="Y150" i="9"/>
  <c r="Y151" i="9"/>
  <c r="Y152" i="9"/>
  <c r="Y158" i="9"/>
  <c r="Y160" i="9"/>
  <c r="Y166" i="9"/>
  <c r="Y168" i="9"/>
  <c r="Y169" i="9"/>
  <c r="Y170" i="9"/>
  <c r="Y174" i="9"/>
  <c r="Y175" i="9"/>
  <c r="Y176" i="9"/>
  <c r="Y177" i="9"/>
  <c r="Y179" i="9"/>
  <c r="Y181" i="9"/>
  <c r="Y186" i="9"/>
  <c r="Y217" i="9"/>
  <c r="Y219" i="9"/>
  <c r="Y222" i="9"/>
  <c r="Y224" i="9"/>
  <c r="Y228" i="9"/>
  <c r="Y230" i="9"/>
  <c r="Y232" i="9"/>
  <c r="Y234" i="9"/>
  <c r="Y236" i="9"/>
  <c r="Y246" i="9"/>
  <c r="Y249" i="9"/>
  <c r="Y255" i="9"/>
  <c r="Y256" i="9"/>
  <c r="Y257" i="9"/>
  <c r="Y259" i="9"/>
  <c r="Y263" i="9"/>
  <c r="Y273" i="9"/>
  <c r="Y274" i="9"/>
  <c r="Y276" i="9"/>
  <c r="Y282" i="9"/>
  <c r="Y283" i="9"/>
  <c r="Y284" i="9"/>
  <c r="Y286" i="9"/>
  <c r="Y288" i="9"/>
  <c r="Y289" i="9"/>
  <c r="Y290" i="9"/>
  <c r="Y293" i="9"/>
  <c r="Y295" i="9"/>
  <c r="Y297" i="9"/>
  <c r="Y299" i="9"/>
  <c r="Y309" i="9"/>
  <c r="Y310" i="9"/>
  <c r="Y311" i="9"/>
  <c r="Y317" i="9"/>
  <c r="Y321" i="9"/>
  <c r="Y329" i="9"/>
  <c r="Y330" i="9"/>
  <c r="Y331" i="9"/>
  <c r="Y334" i="9"/>
  <c r="Y336" i="9"/>
  <c r="Y338" i="9"/>
  <c r="Y339" i="9"/>
  <c r="Y342" i="9"/>
  <c r="Y344" i="9"/>
  <c r="Y346" i="9"/>
  <c r="Y347" i="9"/>
  <c r="Y353" i="9"/>
  <c r="Y357" i="9"/>
  <c r="Y358" i="9"/>
  <c r="Y359" i="9"/>
  <c r="Y360" i="9"/>
  <c r="Y363" i="9"/>
  <c r="Y364" i="9"/>
  <c r="Y365" i="9"/>
  <c r="Y368" i="9"/>
  <c r="Y370" i="9"/>
  <c r="Y371" i="9"/>
  <c r="Y373" i="9"/>
  <c r="Y375" i="9"/>
  <c r="Y376" i="9"/>
  <c r="Y382" i="9"/>
  <c r="Y383" i="9"/>
  <c r="Y384" i="9"/>
  <c r="Y389" i="9"/>
  <c r="Y391" i="9"/>
  <c r="Y393" i="9"/>
  <c r="Y395" i="9"/>
  <c r="Y397" i="9"/>
  <c r="Y399" i="9"/>
  <c r="Y403" i="9"/>
  <c r="Y404" i="9"/>
  <c r="Y406" i="9"/>
  <c r="Y408" i="9"/>
  <c r="Y411" i="9"/>
  <c r="Y416" i="9"/>
  <c r="Y421" i="9"/>
  <c r="Y422" i="9"/>
  <c r="Y423" i="9"/>
  <c r="Y424" i="9"/>
  <c r="Y426" i="9"/>
  <c r="Y430" i="9"/>
  <c r="Y436" i="9"/>
  <c r="Y437" i="9"/>
  <c r="Y438" i="9"/>
  <c r="Y441" i="9"/>
  <c r="Y442" i="9"/>
  <c r="Y445" i="9"/>
  <c r="Y447" i="9"/>
  <c r="Y449" i="9"/>
  <c r="Y451" i="9"/>
  <c r="Y467" i="9"/>
  <c r="Y468" i="9"/>
  <c r="Y475" i="9"/>
  <c r="Y481" i="9"/>
  <c r="Y484" i="9"/>
  <c r="Y487" i="9"/>
  <c r="Y490" i="9"/>
  <c r="Y494" i="9"/>
  <c r="Y495" i="9"/>
  <c r="Y496" i="9"/>
  <c r="Y497" i="9"/>
  <c r="Y499" i="9"/>
  <c r="Y503" i="9"/>
  <c r="Y505" i="9"/>
  <c r="Y520" i="9"/>
  <c r="Y521" i="9"/>
  <c r="Y522" i="9"/>
  <c r="Y526" i="9"/>
  <c r="Y534" i="9"/>
  <c r="Y535" i="9"/>
  <c r="Y538" i="9"/>
  <c r="Y540" i="9"/>
  <c r="Y541" i="9"/>
  <c r="Y542" i="9"/>
  <c r="Y543" i="9"/>
  <c r="Y545" i="9"/>
  <c r="Y548" i="9"/>
  <c r="Y558" i="9"/>
  <c r="Y566" i="9"/>
  <c r="Y567" i="9"/>
  <c r="Y568" i="9"/>
  <c r="Y569" i="9"/>
  <c r="Y577" i="9"/>
  <c r="Y579" i="9"/>
  <c r="Y580" i="9"/>
  <c r="Y583" i="9"/>
  <c r="Y584" i="9"/>
  <c r="Y585" i="9"/>
  <c r="Y587" i="9"/>
  <c r="Y588" i="9"/>
  <c r="Y589" i="9"/>
  <c r="Y591" i="9"/>
  <c r="Y593" i="9"/>
  <c r="Y599" i="9"/>
  <c r="Y600" i="9"/>
  <c r="Y601" i="9"/>
  <c r="Y605" i="9"/>
  <c r="Y611" i="9"/>
  <c r="Y613" i="9"/>
  <c r="Y615" i="9"/>
  <c r="Y616" i="9"/>
  <c r="Y623" i="9"/>
  <c r="Y624" i="9"/>
  <c r="Y625" i="9"/>
  <c r="Y630" i="9"/>
  <c r="Y632" i="9"/>
  <c r="Y634" i="9"/>
  <c r="Y636" i="9"/>
  <c r="Y637" i="9"/>
  <c r="Y638" i="9"/>
  <c r="Y639" i="9"/>
  <c r="Y641" i="9"/>
  <c r="Y643" i="9"/>
  <c r="Y646" i="9"/>
  <c r="Y648" i="9"/>
  <c r="Y650" i="9"/>
  <c r="Y656" i="9"/>
  <c r="Y657" i="9"/>
  <c r="Y658" i="9"/>
  <c r="Y661" i="9"/>
  <c r="Y666" i="9"/>
  <c r="Y668" i="9"/>
  <c r="Y670" i="9"/>
  <c r="Y673" i="9"/>
  <c r="Y678" i="9"/>
  <c r="Y683" i="9"/>
  <c r="Y685" i="9"/>
  <c r="Y697" i="9"/>
  <c r="Y698" i="9"/>
  <c r="Y699" i="9"/>
  <c r="Y700" i="9"/>
  <c r="Y701" i="9"/>
  <c r="Y705" i="9"/>
  <c r="Y707" i="9"/>
  <c r="Y710" i="9"/>
  <c r="Y712" i="9"/>
  <c r="Y716" i="9"/>
  <c r="Y724" i="9"/>
  <c r="Y725" i="9"/>
  <c r="Y726" i="9"/>
  <c r="Y731" i="9"/>
  <c r="Y741" i="9"/>
  <c r="Y743" i="9"/>
  <c r="Y746" i="9"/>
  <c r="Y749" i="9"/>
  <c r="Y751" i="9"/>
  <c r="Y756" i="9"/>
  <c r="Y757" i="9"/>
  <c r="Y759" i="9"/>
  <c r="Y765" i="9"/>
  <c r="Y766" i="9"/>
  <c r="Y767" i="9"/>
  <c r="Y768" i="9"/>
  <c r="Y771" i="9"/>
  <c r="Y773" i="9"/>
  <c r="Y777" i="9"/>
  <c r="Y787" i="9"/>
  <c r="Y788" i="9"/>
  <c r="Y790" i="9"/>
  <c r="Y791" i="9"/>
  <c r="Y792" i="9"/>
  <c r="Y796" i="9"/>
  <c r="Y804" i="9"/>
  <c r="Y806" i="9"/>
  <c r="Y808" i="9"/>
  <c r="Y817" i="9"/>
  <c r="Y818" i="9"/>
  <c r="Y819" i="9"/>
  <c r="Y824" i="9"/>
  <c r="Y825" i="9"/>
  <c r="Y829" i="9"/>
  <c r="Y830" i="9"/>
  <c r="Y831" i="9"/>
  <c r="Y834" i="9"/>
  <c r="Y836" i="9"/>
  <c r="Y838" i="9"/>
  <c r="Y842" i="9"/>
  <c r="Y843" i="9"/>
  <c r="Y844" i="9"/>
  <c r="Y850" i="9"/>
  <c r="Y852" i="9"/>
  <c r="Y854" i="9"/>
  <c r="Y860" i="9"/>
  <c r="Y861" i="9"/>
  <c r="Y863" i="9"/>
  <c r="Y864" i="9"/>
  <c r="Y866" i="9"/>
  <c r="Y869" i="9"/>
  <c r="Y873" i="9"/>
  <c r="Y874" i="9"/>
  <c r="Y875" i="9"/>
  <c r="Y876" i="9"/>
  <c r="Y878" i="9"/>
  <c r="Y890" i="9"/>
  <c r="Y894" i="9"/>
  <c r="Y903" i="9"/>
  <c r="Y904" i="9"/>
  <c r="Y905" i="9"/>
  <c r="Y906" i="9"/>
  <c r="Y915" i="9"/>
  <c r="AA921" i="9" l="1"/>
</calcChain>
</file>

<file path=xl/sharedStrings.xml><?xml version="1.0" encoding="utf-8"?>
<sst xmlns="http://schemas.openxmlformats.org/spreadsheetml/2006/main" count="32336" uniqueCount="3835">
  <si>
    <t>PREPARACIÓN DEL PROYECTO</t>
  </si>
  <si>
    <t>PROGRAMACIÓN</t>
  </si>
  <si>
    <t>ESTADO AVANCE PROYECTO (CONTRATACIÓN Y PUESTA EN MARCHA)</t>
  </si>
  <si>
    <t>EJECUCIÓN</t>
  </si>
  <si>
    <t>POBLACIÓN BENEFICIARIA</t>
  </si>
  <si>
    <t>OTROS DATOS RELEVANTES</t>
  </si>
  <si>
    <t>Comuna</t>
  </si>
  <si>
    <t>Dependencia</t>
  </si>
  <si>
    <t>Cuenta</t>
  </si>
  <si>
    <t>Código de la idea de proyecto</t>
  </si>
  <si>
    <t>Nombre de la idea de proyecto</t>
  </si>
  <si>
    <t>Posición P.E.</t>
  </si>
  <si>
    <t>Nombre del proyecto en el tarjetón</t>
  </si>
  <si>
    <t>Valor incluido con ajuste al Plan de Inversiones (Inclusión de remanentes)</t>
  </si>
  <si>
    <t>Línea</t>
  </si>
  <si>
    <t>Componente</t>
  </si>
  <si>
    <t>Programa</t>
  </si>
  <si>
    <t>Objetivo General</t>
  </si>
  <si>
    <t>Indicador objetivo</t>
  </si>
  <si>
    <t>Meta</t>
  </si>
  <si>
    <t>Unidad de medida</t>
  </si>
  <si>
    <t>Clasificación</t>
  </si>
  <si>
    <t>Detalle</t>
  </si>
  <si>
    <t>Número personas</t>
  </si>
  <si>
    <t>Descripción de la capacidad</t>
  </si>
  <si>
    <t>Número beneficiarios (Programación)</t>
  </si>
  <si>
    <t>Código del proyecto</t>
  </si>
  <si>
    <t>Nombre del proyecto</t>
  </si>
  <si>
    <t xml:space="preserve">Valor del proyecto </t>
  </si>
  <si>
    <t>Producto</t>
  </si>
  <si>
    <t>Valor del producto</t>
  </si>
  <si>
    <t>Actividad</t>
  </si>
  <si>
    <t>Valor de actividad</t>
  </si>
  <si>
    <t>Meta Indicativa</t>
  </si>
  <si>
    <t>Unidad de Medida</t>
  </si>
  <si>
    <t>Estado en el que se encuentra la actividad</t>
  </si>
  <si>
    <t>Modalidad De Contratación</t>
  </si>
  <si>
    <t>Contratista u operador</t>
  </si>
  <si>
    <t>Número de contrato</t>
  </si>
  <si>
    <t>N° Proceso Secop II</t>
  </si>
  <si>
    <t>Fecha de inicio esperada</t>
  </si>
  <si>
    <t>Fecha de inicio real</t>
  </si>
  <si>
    <t>Fecha de terminación</t>
  </si>
  <si>
    <t>Avance de ejecución física</t>
  </si>
  <si>
    <t>Recurso para apoyo a la supervisión, técnico, interventoría, u otros ( En pesos)</t>
  </si>
  <si>
    <t>Nombre del Supervisor</t>
  </si>
  <si>
    <t>Nombre del interventor</t>
  </si>
  <si>
    <t>¿La dependencia o entidad descentralizada lleva a cabo ejercicios de evaluación del proyecto?</t>
  </si>
  <si>
    <t>Metas de la formulación 
(Población que se espera beneficiar)</t>
  </si>
  <si>
    <t>Grupo etario de la población beneficiada</t>
  </si>
  <si>
    <t>Enfoque de la población beneficiada</t>
  </si>
  <si>
    <t>Beneficiarios</t>
  </si>
  <si>
    <t>Principales logros y contribuciones al desarrollo del territorio</t>
  </si>
  <si>
    <t>Puntos o lugares de intervención</t>
  </si>
  <si>
    <t>Información de las convocatorias para ejecución y/o entrega de beneficios</t>
  </si>
  <si>
    <t>Observaciones 2023</t>
  </si>
  <si>
    <t>Observaciones</t>
  </si>
  <si>
    <t>Dificultades</t>
  </si>
  <si>
    <t>Colegio Mayor</t>
  </si>
  <si>
    <t>1.1.2.5.2</t>
  </si>
  <si>
    <t>Fondo comuna 1 para la educación superior</t>
  </si>
  <si>
    <t>Apoyo para el acceso y permanencia a la educación superior en las I. U. Colegio Mayor de Antioquia, ITM y Pascual Bravo - Sapiencia y Formación de Talento Especializado en áreas de la industria 4.0 - Sapiencia.</t>
  </si>
  <si>
    <t>Transformación educativa y cultural</t>
  </si>
  <si>
    <t>Educación para todos</t>
  </si>
  <si>
    <t>A clase vamos todos y todas</t>
  </si>
  <si>
    <t>Ampliar la cobertura en educación superior, con criterios de permanencia y calidad en la ciudad de Medellín</t>
  </si>
  <si>
    <t>Estudiantes atendidos con recursos de Presupuesto Participativo con respecto a la población estudiantil de la Institución Universitaria Colegio Mayor Antioquia</t>
  </si>
  <si>
    <t>Porcentaje</t>
  </si>
  <si>
    <t>Género; Género</t>
  </si>
  <si>
    <t>Masculino; Femenino</t>
  </si>
  <si>
    <t>4949; 7423</t>
  </si>
  <si>
    <t>Becas otorgadas para el año 2022</t>
  </si>
  <si>
    <t xml:space="preserve">Apoyo para el acceso y permanencia a la educación superior                  </t>
  </si>
  <si>
    <t>Servicio de apoyo financiero para el acceso a la educación superior o terciaria</t>
  </si>
  <si>
    <t xml:space="preserve"> Realizar entrega de subsidio para matrícula estudiantes de continuidad</t>
  </si>
  <si>
    <t>Persona</t>
  </si>
  <si>
    <t>Terminado</t>
  </si>
  <si>
    <t>Directa</t>
  </si>
  <si>
    <t>I.U Colegio Mayor de Antioquia</t>
  </si>
  <si>
    <t>N/A</t>
  </si>
  <si>
    <t xml:space="preserve">JORGE WILLIAM ARREDONDO ARANGO </t>
  </si>
  <si>
    <t>SI</t>
  </si>
  <si>
    <t>Comunidad en general</t>
  </si>
  <si>
    <t>Sin enfoque poblacional</t>
  </si>
  <si>
    <t xml:space="preserve">Mejorar la calidad de vida de los estudiantes y toda su familia.
Brindar mayores oportunidades de conseguir empleo formal (Más oportunidades de trabajo).
Estudiar una carrera no solo te permite adquirir nuevos conocimientos y habilidades, sino que también te ayuda a explotar tu potencial y ampliar tus horizontes, tanto personales como profesionales. Desarrollando la capacidad de análisis e investigación, podrá acceder a becas para seguir especializándote y hasta aspirar a estudiar posgrados en el extranjero.
Establecer relaciones y contactos. 
Contribuir al desarrollo.  </t>
  </si>
  <si>
    <t>53 Popular 1; 12 Aldea Pablo VI; 26 Santo Domingo Savio; 4 La Avanzada; 4 La Esperanza, 20 Granizal; 18 Granizal; 3 El Compromiso; 11 San Pablo; 39 Villa de Guadalupe</t>
  </si>
  <si>
    <t>Todo el proceso de convocatoria se realizamente la pagina institucional para lasa becas de presupuesto participativo convenio directo. 
Se realizó el proceso de renovación y postulación de  la beca de PP 2022-2, https://www.colmayor.edu.co/general/cronogramas-de-inscripcion-y-renovacion-2022-2-becas-presupuesto-participativo-convenio-directo/.
La convocatoria para estudiantes nuevos y el proceso de renovcion de la beca de PP 2022-2, se encuentra publicada en la pagina institucional, con el siguiente link https://www.colmayor.edu.co/general/cronogramas-de-inscripcion-y-renovacion-2022-2-becas-presupuesto-participativo-convenio-directo/</t>
  </si>
  <si>
    <t>Noviembre: el 30 de este mes se terminó semestre y la actividad culminó satisfactoriamente. 
Octubre: Proximos a iniciar finales y poder culminar el semestre. 
Septiembre: No hay ningun tipo de novedad con respecto al semetre. 
Agosto: Se inició clases la  primera semana de agosto, y se realizó la induccion de la beca de PP.
Julio: Se realizó el proceso de renovación y postulación de  la beca de PP 2022-2, https://www.colmayor.edu.co/general/cronogramas-de-inscripcion-y-renovacion-2022-2-becas-presupuesto-participativo-convenio-directo/.
Junio: Ya culmino el semestre 2022-1, la convocatoria para estudiantes nuevos y el proceso de renovcion de la beca de PP 2022-2, se encuentra publicada en la pagina insitutcional, con el siguiente link https://www.colmayor.edu.co/general/cronogramas-de-inscripcion-y-renovacion-2022-2-becas-presupuesto-participativo-convenio-directo/
Mayo: N/A
Se realizó la matrícula en el mes de enero.</t>
  </si>
  <si>
    <t>No aplica</t>
  </si>
  <si>
    <t xml:space="preserve"> Realizar entrega de sostenimiento estudiantes</t>
  </si>
  <si>
    <t>Permanencia del Estudiante en su proceso académico.
Estrategia contra la deserción Académica.</t>
  </si>
  <si>
    <t>carpinelo: 1, granizal: 10, Guadalupe: 19; la esperanza 2: 1; san pablo: 6; Moscú 2: 14; santa Cecilia: 2; nuevo horizonte: 3; popular #1: 8; santo domingo Savio: 19</t>
  </si>
  <si>
    <t xml:space="preserve">Se publicó el listado de beneficiarios el 07 de octubre en la página institucional, https://www.colmayor.edu.co/convocatorias-pp/conoce-el-listado-de-los-beneficiados-en-la-segunda-convocatoria-del-auxilio-de-sostenimiento-de-pp-2022-2/
Se publicó el listado de beneficiarios el 06 de septiembre en la página institucional, https://www.colmayor.edu.co/convocatorias-pp/listado-de-beneficiarios-auxilio-de-sostenimiento-de-presupuesto-participativo-convenio-directo-2022-2/
Proceso de convocatoria del auxilio de sostenimiento para el periodo 2022-2 se realizó del 22 al 26 de agosto del 2022 en las diferentes comunas que priorizaron este recurso, fue de forma virtual, en el siguiente link encuentran la información de la convocatoria y criterios. 
https://www.colmayor.edu.co/convocatorias-pp/postulate-al-auxilio-de-sostenimiento-de-pp-convenio-directo-2022-2/
Se publicó el listado de beneficiarios el 18 de marzo en la página institucional, https://www.colmayor.edu.co/general/listado-de-beneficiarios-del-auxilio-de-sostenimiento-en-presupuesto-participativo-convenio-directo-2022-1/
Proceso de convocatoria del auxilio de sostenimiento para el periodo 2022-1 se realizó del 28 de febrero al 04 de marzo en las diferentes comunas que priorizaron este recurso, fue de forma virtual, en el siguiente link encuentran la información de la convocatoria y criterios. https://www.colmayor.edu.co/general/presentate-al-auxilio-de-sostenimiento-de-pp-convenio-directo/
</t>
  </si>
  <si>
    <t>Octubre: Se publicó el listado de los beneficiarios de la 2da convocatoria auxilio de sostenimiento el 07 de octubre en la pagina institucional. 
Septiembre: Se abrio una segunda convocatoria para el  auxilio de sostenimiento, que fue del 28 de septiembre al 03 de octubre.  
Agosto: Se abrió convoctoria del 22 al 26 de agosto del presente año, mediante el siguiente link se encontra el proceso de convocatoria para los estudiantes beneficiario de las becas de PP de Colmayor.https://www.colmayor.edu.co/convocatorias-pp/postulate-al-auxilio-de-sostenimiento-de-pp-convenio-directo-2022-2/
Junio: N/A
Mayo: N/A
Se abrió convoctoria del 28 de febrero al 04 de marzo del presente año, mediante el siguiente link se encontra el proceso de convocatoria para los estudiantes beneficiario de las becas de PP de Colmayor. https://www.colmayor.edu.co/general/presentate-al-auxilio-de-sostenimiento-de-pp-convenio-directo/
El listado de Admitidos se publicó en la página institucional el 18 de marzo, mediante el siguiente link se encuentra el listado. https://www.colmayor.edu.co/general/listado-de-beneficiarios-del-auxilio-de-sostenimiento-en-presupuesto-participativo-convenio-directo-2022-1/</t>
  </si>
  <si>
    <t xml:space="preserve"> Realizar preuniversitarios</t>
  </si>
  <si>
    <t>CORPANNY
S.A.S.</t>
  </si>
  <si>
    <t>CMA-CD-8151-JU-496-2022</t>
  </si>
  <si>
    <t>https://www.contratos.gov.co/consultas/detalleProceso.do?numConstancia=22-12-12857308&amp;g-recaptcha</t>
  </si>
  <si>
    <t>Estudiantes del bachillerato</t>
  </si>
  <si>
    <t>Estrategia contra la deserción Académica.</t>
  </si>
  <si>
    <t>IE Maria Cano</t>
  </si>
  <si>
    <t xml:space="preserve">Toda la informacion de convocatoria, se socializó con la JAL y CCCP de cada comuna y se compartio la e-CARD para su difusión. Se escogieron 20 colegios para otorgarle 10 cupos para cada uno de ellos </t>
  </si>
  <si>
    <t xml:space="preserve">Septiembre: La actividad terminó satisfactoriamente.
Agosto: La ultima clase fue el 20 de agosto, donde se invito a las 3 IES del Municipio de  Medellin para que llevaran su ofeta academica. La actividad culmino al 100%
Junio: En este momento se encuentran en receso acaedmico y se pretenden reiniciar clases el 09 de julio. 
Mayo: las actividades se estan realizando todos los sabados en la Insitucion Educativa Maria Cano, se cumplio con los cupos establecidos.
Los preuniversitarios se comenzó el 07 de mayo, con la primera sección. </t>
  </si>
  <si>
    <t>Realizar técnica laboral en enfermeria</t>
  </si>
  <si>
    <t xml:space="preserve">Centro de Estudios en Salud, EDESA EDU S.A.S   </t>
  </si>
  <si>
    <t>CMA-CD-8657-JU-477-2022</t>
  </si>
  <si>
    <t>https://www.contratos.gov.co/consultas/detalleProceso.do?numConstancia=22-12-12857739&amp;g-recaptcha</t>
  </si>
  <si>
    <t>Comunidad en general, bachilleres</t>
  </si>
  <si>
    <t>Barrios comuna uno</t>
  </si>
  <si>
    <t>Toda la informacion de convocatoria y admitidos, se encuentra en la pagina institucional: www.colmayor.edu.co, a su vez se socializó con la JAL y CCCP de cada comuna y se compartio la e-CARD para su difusión.
Convocatoria: 
https://bit.ly/3B2Rp90
Listado admitidos: 
https://www.colmayor.edu.co/general/conoce-el-listado-de-admitidos-a-las-tecnicas-laborales-comunas-1-3-y-60/</t>
  </si>
  <si>
    <t xml:space="preserve">Marzo: Se graduaron 65 en auxiliar de enfermeria, el pasado 22 de marzo. Culminando la actividad al 100%.
Enero: Llevamos 1746 horas de la  tacnica laboral, conrespondiente a un 95% ded ejecutabilidad de la actividad. </t>
  </si>
  <si>
    <t>Diciembre: Nos encontramos en proceso de practica laboral. 
Noviembre: Van 1.406 horas realizadas, no se ha presentado ningun tipo de novedad.
Octubre: Se encuentran en proceso de práctica.
Septiembre: Se culminó las 720 horas teprcas y ya nos encontramos asignado las prácticas.
Agosto: Estamos culminando el proceso teorico, el grupo ya recibio las inducciones para las practicas.
Julio: La actividad se esta desarrollando sin ningun tipo de anomalias.
Junio: La actividad se esta desarrollando sin ningun tipo de anomalias.
Mayo: En este momento ya se encuentra conformodo el grupo y las clases estan  ejecutando a cabalidad.
Se realizó una convocatoria abierta en el territorio, mediante el siguiente link se encuentra la informacion https://www.colmayor.edu.co/general/te-brindamos-mas-opciones-estudia-una-tecnica-laboral-con-pp/ 
El listado de admitidos se público en  la página institucional mediante el siguiente link https://www.colmayor.edu.co/general/conoce-el-listado-de-admitidos-a-las-tecnicas-laborales-comunas-1-3-y-60/</t>
  </si>
  <si>
    <t>Servicio de apoyo para la permanencia a la educación superior o terciaria</t>
  </si>
  <si>
    <t>Realizar seguimiento a los estudiantes universitarios beneficiarios de las becas de PP</t>
  </si>
  <si>
    <t>CMA-CD-9657-JU-668-2022, 
CMA-CD-9658-JU-669-2022, 
CMA-CD-9659-JU-670-2022, 
CMA-CD-9660-JU-671-2022, 
CMA-CD-9661-JU-672-2022, 
CMA-CD-9662-JU-673-2022, 
CMA-CD-9663-JU-674-2022, 
CMA-CD-9664-JU-675-2022,
CMA-CD-9665-JU-676-2022, 
CMA-CD-9666-JU-677-2022, 
CMA-CD-9667-JU-678-2022, 
CMA-CD-9668-JU-679-2022, 
CMA-CD-9669-JU-680-2022, 
CMA-CD-9670-JU-681-2022, 
CMA-CD-9671-JU-682-2022, 
CMA-CD-9672-JU-683-2022, 
CMA-CD-9673-JU-684-2022, 
CMA-CD-9674-JU-685-2022, 
CMA-CD-9675-JU-686-2022, 
CMA-CD-9676-JU-687-2022, 
CMA-CD-9713-JU-714-2022, 
CMA-CD-9782-JU-770-2022, 
CMA-CD-9781-JU-769-2022, 
CMA-CD-9466-JU-596-2022, 
CMA-CD-9656-JU-667-2022</t>
  </si>
  <si>
    <t>Pendiente</t>
  </si>
  <si>
    <t>Noviembre: Incrementar las cifras de estudiantes beneficiados con el servicio de acompañamiento personalizado, a través de la verificación del estado académico de los jóvenes que solicitan carta de avecindamiento ante la Junta Administradora Local y la base de datos que entrega cada Institución.se genera un aumento del 17,2% en la cantidad de estudiantes beneficiarios del servicio de acompañamiento pasando de un total de 447 estudiantes a una cantidad de  540 estudiantes en el primer semestre.</t>
  </si>
  <si>
    <t>Diciembre: El semetre culminó satisfactoriamente al 100%.
Noviembre: se identifica el grado de 37 estudiantes de las instituciones Colegio mayor de Antioquia, Pascual Bravo y el Instituto Tecnológico Metropolitano, registrando el 2022, como el año con más estudiantes graduados de la Comuna 1. 
Octubre: 21 estudiantes antiguos, se acogieron al servicio de acompañamiento, pues no contaban con Padrino Educativo, anteriormente. Asimismo, debido al aumento significativo que se ha generado en la cantidad total de estudiantes apadrinados, el cuerpo de padrinos educativos creció, con el propósito de cubrir un mayor alcance en la población estudiantil.  De igual manera, el Observatorio abrió sus puertas a nuevos convenios interadministrativos con la finalidad de extenderse a un más, y poder cubrir a todos los beneficiarios del acompañamiento del Padrino Educativo.  
Septiembre: 
-	Los estudiantes manifiestan al padrino educativo desagrado por el diligenciamiento, dificultando el desarrollo de la caracterización, actividad que tiene como finalidad entender la población estudiantil dentro de los determinantes Individual, institucional, académico y socioeconómico.
-	Se realizaron aproximadamente 297 contactos mediante llamada telefónica a estudiantes provenientes de las bases de datos de la institución universitaria Colegio Mayor de Antioquia y Pascual Bravo a efecto de verificar su estado académico (Activo/Inactivo), Institución donde estudia y realizar oferta del servicio de acompañamiento por parte del padrino educativo.
Agosto: Estamos en proceso de caracterizacion. 
Julio: Nos encontramos en proceso contractual. 
De los 519 estudiantes apadrinados, se logró caracterizar 505 estudiantes en el tiempo establecido por el observatorio debido a la disposición de tiempo de los 14 estudiantes restantes área diligenciar la caracterización
Se cumplió con el 33%, en la captación de estudiantes. 
Se plantea un umbral de incremento del 11% en el total de estudiantes para finales del mes de mayo.</t>
  </si>
  <si>
    <t>Noviembre: Se verificó la cancelación de semestre por parte de 20 estudiantes, por motivos de salud, económico y laboral
Octubre: se verificó la cancelación de semestre de 20 estudiantes, por motivos de salud, económico y laboral, se  caracterizaron 470 ; el restante manifestó no contar con el tiempo y disposición para el desarrollo de la actividad por motivos laborales.
Evasión del contacto y comunicación del estudiante con el Padrino Educativo frente a la actividad de "caracterización a estudiantes" dificultando el pronóstico de finalización de actividad para el mes correspondiente.</t>
  </si>
  <si>
    <t xml:space="preserve"> Brindar atención psicosocial a los estudiantes universitarios beneficiarios de las becas de PP</t>
  </si>
  <si>
    <t>CMA-CD-9440-JU-578-2022, 
CMA-CD-9441-JU-579-2022, 
CMA-CD-9464-JU-594-2022, 
CMA-CD-9422-JU-560-2022</t>
  </si>
  <si>
    <t>Noviembre: Los principales logros del area, han sido tener buen acompañamientos a los estudiantes, lograr buena asistencia a los talleres que se han estado realizado y sean bien recibidos por los estudiantes
Uno de los principales logros han sido la atención oportuna y eficaz a los estudiantes remitidos tanto por psicología como trabajo social. Se han detectado señales de alerta de deserción que han sido trabajadas por medio de orientación vocacional y educación emocional con el fin de sobrellevar las situaciones que se presentan día a día. A su vez, la capacitación en temas que pueden abordar en el desarrollo integral de sus personalidades, temas que aportan información importante al ámbito académico, donde también se plasma todos los servicios brindados por el observatorio de educación superior que encamina la permanencia en sus procesos educativos. 
Los principales logros del área psicosocial respecto a la población ha sido la capacitación en temas que pueden abordar en el desarrollo integral de sus personalidades, temas que aportan información importante al ámbito académico, donde también se plasma todos los servicios brindados por el observatorio de educación superior que encamina la permanencia en sus procesos educativos. Adicionalmente, se han realizados acompañamientos psicológicos y de trabajo social donde se abordan de forma profesional las problemáticas expuestas por los estudiantes respetando el código de ética y la privacidad de estos, a su vez brindando herramientas útiles que faciliten el tránsito por aquellos momentos difíciles que pueden estar atravesando.</t>
  </si>
  <si>
    <t>Diciembre: El semetre culminó satisfactoriamente al 100%.
Noviembre: Se siguen realizan los talleres de acompañamiento a los estudiantes
Octubre: Un aspecto importante observado durante el presente año es la necesidad de implementar capacitaciones de habilidades sociales y autocontrol emocional, así como resiliencia más específicamente con relación a las relaciones personales y amorosas, ya que también se presenta de forma común qué muchos estudiantes consideren dejar la universidad o disminuyan notablemente su rendimiento académico debido a una ruptura amorosa o problemas de pareja
Septiembre: La observación más importante durante el mes de septiembre es la continua reprogramación de actividades del área dirigida a estudiantes y padrinos académicos por los horarios de los estudiantes.
Agosto: Se ha visto una necesidad importante en formar estudiantes en técnicas de estudio y manejo del tiempo ya que es un asunto recurrente en las atenciones psicológicas. 
Otro aspecto importante observado durante el presente año es la necesidad de implementar capacitaciones de habilidades sociales y autocontrol emocional. 
Con respecto al área de trabajo social también es común que muchos estudiantes argumenten durante el semestre sufrir de dificultades económicas que les impide continuar con su semestre, bien sea por la pérdida de su trabajo o por la pérdida del trabajo de algún miembro de su familia. En estos casos se hace un abordaje desde el área de trabajo social, pero se cuentan con relativamente pocas herramientas para garantizar a todos los estudiantes que pasan por esta situación en la comuna 1 un auxilio temporal para que puedan seguir asistiendo a sus universidades y cubriendo los gastos asociados al desarrollo de sus actividades académicas.
Julio: Nos encontramos en proceso contractual. 
Se están dictando capacitaciones que han sido un puente de interacción con los estudiantes, por medio de ellas se facilita el conocer la percepción que tienen en cuanto a su programa académico, al observatorio de educación y las temáticas abordadas en estos talleres.
Se realizó el primer taller con temática “Hábitos de estudio saludables”, se han diseñado estrategias de impacto para el mismo público objetivo
con el fin de lograr una interacción más directa y profunda con los estudiantes.</t>
  </si>
  <si>
    <t xml:space="preserve">Noviembre: Los estudiantes en esto momento no cumplen con las citas asignada para su atención por el alto numero de activiades academicas. No se ha podido cumplir con la meta establecida, faltan dos talleres por realizar en diciembre.
Dificultades: es común que muchos estudiantes argumenten durante el semestre sufrir de dificultades económicas que les impide continuar con su semestre, bien sea por la pérdida de su trabajo o por la pérdida del trabajo de algún miembro de su familia. En estos casos se hace un abordaje desde el área de trabajo social, pero se cuentan con relativamente pocas herramientas para garantizar a todos los estudiantes que pasan por esta situación en la comuna 1 un auxilio temporal para que puedan seguir asistiendo a sus universidades y cubriendo los gastos asociados al desarrollo de sus actividades académicas.
A nivel general no se han presentado dificultades </t>
  </si>
  <si>
    <t>Realizar seguimiento el servicio social prestado por los estudiantes beneficiarios de las becas de PP</t>
  </si>
  <si>
    <t>CMA-CD-9422-JU-560-2022, 
CMA-CD-9423-JU-561-2022, 
CMA-CD-9438-JU-576-2022, 
CMA-CD-9439-JU-577-2022, 
CMA-CD-9540-JU-623-2022, 
CMA-CD-9541-JU-624-2022</t>
  </si>
  <si>
    <t>De forma interinstitucional se impactaron más de 10 barrios de la comuna uno, donde los estudiantes beneficiados por los recursos de pp contribuyeron al mejoramiento de la calidad de vida de los habitantes del territorio con actividades como: refuerzo educativos la primera infancia ( 255 niños beneficiados) 
Elaboración de proyectos en las organizaciones sin ánimo de lucro (10 Organizaciones impactadas).
Capacitación al adulto mayor en el saber hacer (145 adultos beneficiados) 
Recuperación de espacios públicos (3 barrios beneficiados) 
Se estableció una red interinstitucional con las entidades sin ánimo de lucro que operan en la comuna, con el fin de brindar un portafolio más amplio a los estudiantes que prestan su labor social, esto permite ver resultados tangibles en pro de la comunidad.
 Gracias a la labor realizada de forma mancomunada:  área del banco, organizaciones y estudiantes se impactó el territorio desde lo social con capacitaciones adultos mayores, niños niñas u adolescentes.</t>
  </si>
  <si>
    <t>Diciembre: El semetre culminó satisfactoriamente al 100%.
Noviembre: Se tiene una ruta organizada para el cumpliento del servicio social en la comuna
Octubre: Se está ampliando el portafolio de entidades y organizaciones donde según lo reglamentado por la ley, se puede realizar el servicio social. Esto con el ánimo de impactar más sectores de la comuna y se haga visible las actividades realizadas.
Septiembre: Surge la necesidad de estandarizar el proceso de refrendación con paso a pasos claros para los estudiantes.
Agosto: Dentro de las actividades desarrolladas se realizó seguimiento a la labor prestada por los beneficiarios y contacto telefónico con las diferentes organizaciones del territorio, actualización de la base de datos de estas, agendamiento para caracterización y acompañamiento.
Entrega de material para el área de comunicaciones.
Julio: Nos encontramos en proceso contractual. 
Reuniones con el Área del Banco del Servicio Social, Comunicaciones y con el Coordinador general.
La linea en general desarrolló el objetivo trazado, como observaciones podemos destacar la importancia de socializar en las entidades las líneas de acción de los estudiantes beneficiados con el fin que sea aprovechado el recurso humano e impactar a la comunidad.A la fecha hay 71 estudiantes que no han presentado el servicio social.</t>
  </si>
  <si>
    <t>Noviembre: Debido a la carga academica, los estudiantes no han podido realizar el servicio social, falta más de la mitad por realizarlo en el segundo semestre del 2022  Octubre:  Existen organizaciones que requieren el capital humano que preste el servicio social y no son escogidas por los estudiantes para esa labor.
Existen organizaciones que no son llamativas para los estudiantes y estos no las eligen para prestar su servicio social.</t>
  </si>
  <si>
    <t xml:space="preserve"> Realizar talleres informativos y motivacionales a los estudiantes de las IE sobre el ingreso a la vida universitaria</t>
  </si>
  <si>
    <t>CMA-CD-9422-JU-560-2022, 
CMA-CD-9423-JU-561-2023, 
CMA-CD-9463-JU-593-2022 
CMA-CD-9539-JU-622-2022</t>
  </si>
  <si>
    <t>Juventud (18 - 28)</t>
  </si>
  <si>
    <t>Noviembre: Se logra dar un impacto grande en la comuna uno, debido a que se desarrollaron 3 actividades diferentes con el obetivo de impactar el mayor numero posiblePor medio de un carro valla con anuncios publicitarios se logra ampliar la información de cómo acceder no solo a la Institución Universitaria si no también al presupuesto participativo (PP) en diferentes puntos específicos de la comuna 1 popular como lo fueron, Santo Domingo Savio 1, Granizal, Aldea, San Pablo y Guadalupe, con el fin de que no solo los estudiantes conocieran este proceso si no la comunidad en general.
Como logro se puede reconocer el total de estudiantes impactados en el transcurso de estos dos periodos; también, se considera importante resaltar el hecho de que estos estudiantes han tenido en cuenta las asesorías personalizadas en la sede del observatorio, ya que en el segundo semestre hemos tenido diferentes visitas de los estudiantes interesados en conocer más sobre su programa de elección, la vida universitaria, procesos de admisión y de más. Se considera importante porque es un territorio vulnerable donde se puede percibir que esta generación son los primeros en asistir a la universidad, gracias a los beneficios presentados en las IES; por lo tanto, esto genera un impacto a nivel social, en el que las dinámicas pueden ir variando en pro del bienestar de las juventudes.</t>
  </si>
  <si>
    <t>Diciembre: El semetre culminó satisfactoriamente al 100%.
Noviembre: : Se identifican una alta taza de estudiantes interesados en ingresar a las IES, orientándolos hasta la compra de su pin universitario, también se resalta el acompañamiento que tuvo la Institución Universitaria en diferentes fechas con un carro valla con anuncios publicitarios en diferentes puntos estratégicos de la comuna, del mismo modo la disposición de cada institución y sus respectivos directivos
Octubre: Al ir finalizando la etapa escolar van surgiendo más dudas e inquietudes sobre el acceso a la Educación Superior, por lo tanto, nuestra última actividad la han tomado de forma más asertiva generando en los estudiantes un alto porcentaje de interés, es posible deducir esto, ya que en cada visita son muchas las preguntas que nos hacen respecto a la compra de los pines y el acceso al presupuesto participativo (PP).
Septiembre: Se evidencia poca participación por parte de los estudiantes en general en cuanto al test vocacional, manifestando que son muchas preguntas y les cuesta mantener la atención en él, se les recomienda a los docentes incentivarlos a que realicen dicha actividad y estar presentes en la realización de esta, brinda su acompañamiento durante el proceso.
Agosto: Dentro de las actividades proyectadas para del segundo semestre están en el test vocacional y oferta académica, en este orden la primera actividad ha tenido un acompañamiento de 344 estudiantes lo que corresponde a un 34.4 % de la población proyectada.
Es posible evidenciar como dificultad el hecho de que en una institución en un mismo día se tuvo que generar un espacio adicional al acostumbrado en las instituciones para llevar la actividad continua, ya que el grado 11 al ir finalizando el año están comprometidos con diferentes actividades institucionales en pro de su ceremonia de graduación.
Julio: Nos encontramos en proceso contractual. 
Se han realizado 9 asesorías individuales a la comunidad en general brindándoles un acompañamiento cercano frente al proceso académicoHay más acercamiento por parte de las instituciones educativos para trabajar en sinergía.</t>
  </si>
  <si>
    <t xml:space="preserve">Noviembre: Las instituciones no dan ingreso por la finalización de su calendario
Octubre: Como dificultades se evidencia el hecho de que por ir finalizando el año los estudiantes se encuentran copados de actividades institucionales, esto nos lleva a ser muy enfáticos con la información que se les brinda
En alguna de las IES de la comuna uno, las aledañas a la periferia, cuentan con una desventaja a nivel tecnológico, haciendo énfasis en las redes de conexión a internet, esta herramienta es muy importante para el desarrollo de las actividades, ya que el test vocacional se realiza por este medio, se ha logrado llevar a cabo por medio de soluciones buscadas por las facilitadoras del proyecto. </t>
  </si>
  <si>
    <t xml:space="preserve"> Entregar documento de investigación del impacto de las becas en la educación superior</t>
  </si>
  <si>
    <t>Documento</t>
  </si>
  <si>
    <t>CMA-CD-9422-JU-560-2022, 
CMA-CD-9423-JU-561-2024
CMA-CD-9428-JU-566-2022, 
CMA-CD-9429-JU-567-2022, 
CMA-CD-9430-JU-568-2022, 
CMA-CD-9431-JU-569-2022, 
CMA-CD-9432-JU-570-2022, 
CMA-CD-9433-JU-571-2022, 
CMA-CD-9434-JU-572-2022, 
CMA-CD-9435-JU-573-2022 
CMA-CD-9460-JU-590-2022, 
CMA-CD-9461-JU-591-2022, 
CMA-CD-9538-JU-621-2022</t>
  </si>
  <si>
    <t>Noviembre: Se logra realizar la caracterización a más de 900 estudiantes, una buena muestra para el documento de investigación
Proceso de caracterización 2022-2 finalizada con éxito
Procesamiento de la información de la segunda caracterización 2022 de la población de estudiantes apadrinados
Recopilación y purga de información vigencias 2018 al 2022-1
Redacción de la propuesta metodológica de investigación 2022.Proceso de caracterización 2022-2 continúa en proceso con éxito
Proceso de caracterización 2022-2 continúa en proceso con éxito
Procesamiento de la información de la segunda caracterización 2022 de la población de estudiantes apadrinados
Recopilación y purga de información vigencias 2018 al 2022-1
Redacción de la propuesta metodológica de investigación 2022.</t>
  </si>
  <si>
    <t>Enero: Nos encontramos en la etapa de culminancion del informe.</t>
  </si>
  <si>
    <t>Diciembre: Construccion del informe final.
Noviembre: luego de tener las bases de dato procesadas se comienza el analissi de las mismass Octubre:
•	Base de datos purgada de la caracterización 2022-2.
•	Tablas y gráficas encuesta 2022.2.
•	Tablas y gráficas finalizadas de las variables homologas desde 2018.
•	Envío y publicación del tercer boletín de la vigencia 2022
Septiembre: 
•	Archivo de tablas y gráficas de caracterización 2022-1.
•	Publicado el 15/07/2022 en la página del observatorio y enviado a Colegio Mayor como entregable
•	Publicado 14/08/2022 el envío del boletín para el día 05/08/2022Archivo de tablas de históricos de las variables homólogas anuales
Agosto:  Diseño, ejecución y puesta en marcha de la plataforma digital de caracterización. Así como la definición del modelo de seguimiento y evolución del estudiante para el segundo semestre.
Julio: Nos encontramos en proceso contractual. 
Junio: Se realiza caracterización a los estudiantes acompañados.
Se entrega boletín de investigación y se avanza con el DRI
En el mes de mayo inicia el proceso de caracterización estudiantil.</t>
  </si>
  <si>
    <t>No todos los estudiantes desean ser caracterizados</t>
  </si>
  <si>
    <t>Actualizar constantemente la información sumistrada en la plataforma y  las redes sociales del proyecto observatorio</t>
  </si>
  <si>
    <t>CMA-CD-9422-JU-560-2022, 
CMA-CD-9423-JU-561-2025, 
CMA-CD-9425-JU-563-2022, 
CMA-CD-9426-JU-564-2022, 
CMA-CD-9427-JU-565-2022, 
CMA-CD-9424-JU-562-2022</t>
  </si>
  <si>
    <t>Noviembre: Se realizaron más de 60 publicaciones con una interacción máxima de 2.000 personas aproximadamente por publicación. Organización de piezas gráficas que permiten conocer e informar la importancia del Observatorio como articulador y facilitador en procesos de prestación del servicio social en el territorio
Presentación en proceso del observatorio por áreas principales y su impacto positivo en el territorio mediante material audiovisual
Interacción en vivo con estudiantes de grado once</t>
  </si>
  <si>
    <t>Diciembre: El semetre culminó satisfactoriamente al 100%.
Noviembre: Todo el material audiovisual que se realizó ha estado enfocado desde varios puntos de vista, donde se logró resaltar e informar a la comunidad los avances y noticias que tuvo el observatorio en el territorio.Octubre: Aumento de población impactada con contenido real con lo cual se asocian a lugares o acciones que pasan en el territorio
Septiembre: Actualización de la red social facebook que es la más fuerte y adaptación a esta.
Agosto: Boletines audiovisuales 40%
Publicaciones en las redes sociales 18 con un impacto maximo de 1.400 personas por publicación
Piezas gráficas realizadas 10
Videos realizados 1
Julio: Nos encontramos en proceso contractual. 
Se realiza reforma a la plataforma, además de creación de contenido para las redes sociales. Avances en boletines audiovisuales. 
Publicaciones en las redes sociales 12 con un impacto maximo de 1.600 personas por publicación.</t>
  </si>
  <si>
    <t>Coincidir horarios de grabación y toma de materiales audiovisuales en el territorio lo que genera la constante reprogramación de actividades</t>
  </si>
  <si>
    <t>Operar la emisora universitaria</t>
  </si>
  <si>
    <t>CMA-CD-9422-JU-560-2022, 
CMA-CD-9423-JU-561-2025, 
CMA-CD-9425-JU-563-2022, 
CMA-CD-9426-JU-564-2022, 
CMA-CD-9427-JU-565-2022, 
CMA-CD-9424-JU-562-2023, 
CMA-CD-9465-JU-595-2022, 
CMA-CD-9465-JU-592-2022</t>
  </si>
  <si>
    <t>Se comienzan a grabar diferentes ripos de programas pues ya se cuenta con mas equipo
Construir una emisora educativa en la comuna uno</t>
  </si>
  <si>
    <t>Diciembre: El semetre culminó satisfactoriamente al 100%.
Noviembre: En conjunto con la JAL y asocomunal se han cubiertos eventos con el fin de promocionar la emisora educativa
Octubre: La emisora se encuentra acondicionada totalmente para cualquier tipo de programa
Septiembre: Se planean nuevos programas par la emisora.
Agosto: La emisora educativa busca incluir dentro de los espacios de óseos, talleres, programas, y charlas de participación que incentiven la juventud de la comuna uno popular a ingresar a la educación superior con el fin de garantizar que este impacto se cumpla en los 21 barrios de la comuna uno popular. 
Se realiza trabajo de campo junto con el área de comunicaciones para tener material de trabajo al momento de enriquecer la plataforma 90% 
Se hacen las respectivas investigaciones para conocer la legislación correspondiente al proceso que se está adelantando con la emisora educativa 100% 
Julio: Nos encontramos en proceso contractual. 
Creación de programas
Creación de podcast y talleres para estudiantes. 
Se han transmitido eventos importantes dentro de la comuna.</t>
  </si>
  <si>
    <t>Iniciando hay poca audiencia, se dificulta realizar los programas</t>
  </si>
  <si>
    <t>Comunicaciones</t>
  </si>
  <si>
    <t>1.3.2.2.2</t>
  </si>
  <si>
    <t>Creación de escuela de comunicación comunitaria</t>
  </si>
  <si>
    <t>Fortalecimiento de los procesos y medios de comunicación comunitarios</t>
  </si>
  <si>
    <t>Gobernanza y gobernabilidad</t>
  </si>
  <si>
    <t>Procesos y medios comunitarios</t>
  </si>
  <si>
    <t>Fortalecer los medios y procesos de comunicación coumnitarios</t>
  </si>
  <si>
    <t>Índice de reconocimiento ciudadano de procesos y medios comunitarios, mediante estrategias de articulación, visibilización y formación</t>
  </si>
  <si>
    <t>59667; 67671</t>
  </si>
  <si>
    <t xml:space="preserve">La alternativa planteada para fortalecer los medios y procesos de comunicación comunitaria y mejorar el acceso a la información para los habitantes de las comunas Popular, Santa Cruz, Manrique, Aranjuez, Robledo, Buenos Aires, La Candelaria,  Guayabal contempla el desarrollo de actividades formativas en temas comunicacionales para personas y procesos de comunicación comunitaria de los territorio, así como la producción de contenidos en medios audiovisuales, prensa digitales, radiales, implementación de página web y el desarrollo de estrategias de movilización (cineforos, feria de medios) .  </t>
  </si>
  <si>
    <t>Servicios de Información implementados</t>
  </si>
  <si>
    <t>Realizar la producción de ediciones del periódico comunitario</t>
  </si>
  <si>
    <t>Número</t>
  </si>
  <si>
    <t>Contratación directa</t>
  </si>
  <si>
    <t>Telemedellín</t>
  </si>
  <si>
    <t xml:space="preserve">4600094784 de 2022
</t>
  </si>
  <si>
    <t>2 de agosto de 2022</t>
  </si>
  <si>
    <t xml:space="preserve">31 de diciembre de 2022
</t>
  </si>
  <si>
    <t xml:space="preserve">Diana Milena Escobar García
</t>
  </si>
  <si>
    <t>No Aplica</t>
  </si>
  <si>
    <t>No</t>
  </si>
  <si>
    <t xml:space="preserve"> fortalecimiento de la comunicación territorial para democratizar el acceso a la información en la población de la comuna</t>
  </si>
  <si>
    <t>Comuna 1 - Popular</t>
  </si>
  <si>
    <t xml:space="preserve">a. Se socializó el protocolo de beneficios y beneficiarios al CCCP y se presenta al operador   
b. El gestor de comunicación realiza reunión con los MAICC de la comuna para definir la ejecución 
c. el operador envía correo solicitando documentación para la contratación
</t>
  </si>
  <si>
    <t>Actividad finalizada desde el 2022</t>
  </si>
  <si>
    <t>Diciembre: ejecutada la actividad
Noviembre: ejecución realizada sin novedad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 30:Durante el mes de julio se realizó el proceso de adjudicación del contrato del Operador que ejecutará el proyecto 
Junio: finalizan las tres ediciones que fueron contratadas con la adición que se realizó al operador
Mayo:Se realizó adición de un porcentaje del valor de la actividad al contrato de Plaza Mayor (3 ediciones del periódico)  para poder avanzar en la ejecución de las actividades y cuando termine ley de garantía realizar contrato por el valor restante.</t>
  </si>
  <si>
    <t xml:space="preserve">Diciembre: todo ejecutado
Noviembre: se logró ejecutar la actividad
Octubre 31: el poco tiempo para la ejecución 
Septiembre 30: el operador y los MAICC se demoraron en la entrega de documentación para el contrato, por lo que el tiempo de ejecución es reducido </t>
  </si>
  <si>
    <t>Realizar la producción y emisión de podcast articulados a la emisora</t>
  </si>
  <si>
    <t>Diciembre: el medio realiza la actividad pero no presenta a diciembre 31 el informe con evidencias
Noviembre: la ejecución se viene realizando y se espera terminar en diciembre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 30:Durante el mes de julio se realizó el proceso de adjudicación del contrato del Operador que ejecutará el proyecto.
Se realizó adición de un porcentaje del valor de la actividad al contrato de Plaza Mayor (30 podcast)  para poder avanzar en la ejecución de las actividades y cuando termine ley de garantía realizar contrato por el valor restante.</t>
  </si>
  <si>
    <t xml:space="preserve">Diciembre: el medio no entregó el informe final con las evidencias
Noviembre:el poco tiempo que se tiene para la produción
Octubre 31: el poco tiempo para la ejecución 
Septiembre 30: el operador y los MAICC se demoraron en la entrega de documentación para el contrato, por lo que el tiempo de ejecución es reducido </t>
  </si>
  <si>
    <t>Realizar la producción y difusión de microhistorias audiovisuales</t>
  </si>
  <si>
    <t>Diciembre: se realiza la ejecución total de la actividad
Noviembre: on este medio se ha tenido incovenientes para la entrega de los productos, pero se espera que termine en diciembre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realizó adición de un porcentaje del valor de la actividad al contrato de Plaza Mayor (8 microhistorias audiovisuales)  para poder avanzar en la ejecución de las actividades y cuando termine ley de garantía realizar contrato por el valor restante.</t>
  </si>
  <si>
    <t xml:space="preserve">Diciembre: ejecutado al 100% 
Noviembre: el medio que ejecuta se encuentra atrasado con la producción
Octubre 31: el poco tiempo para la ejecución 
Septiembre 30: el operador y los MAICC se demoraron en la entrega de documentación para el contrato, por lo que el tiempo de ejecución es reducido </t>
  </si>
  <si>
    <t>Realizar la producción de kits de contenidos digitales</t>
  </si>
  <si>
    <t>Diciembre: se realiza la ejecución total de la actividad
Noviembre: finalizada la ejecución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realizó adición de un porcentaje del valor de la actividad al contrato de Plaza Mayor (1 contenido digital)  para poder avanzar en la ejecución de las actividades y cuando termine ley de garantía realizar contrato por el valor restante.</t>
  </si>
  <si>
    <t xml:space="preserve">Diciembre: sin novedades
Noviembre: se logró ejecutar la actividad
Octubre 31: el poco tiempo para la ejecución 
Septiembre 30: el operador y los MAICC se demoraron en la entrega de documentación para el contrato, por lo que el tiempo de ejecución es reducido </t>
  </si>
  <si>
    <t>Desarrollar cineforo</t>
  </si>
  <si>
    <t>Diciembre: se realiza la ejecución total de la actividad
Noviembre: finalizada la ejecución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Junio: se realizan los 15 cineforos que fueron contratados por medio de la adición
Mayo: Se realizó adición de un porcentaje del valor de la actividad al contrato de Plaza Mayor (15 cineforos)  para poder avanzar en la ejecución de las actividades y cuando termine ley de garantía realizar contrato por el valor restante.</t>
  </si>
  <si>
    <t xml:space="preserve">Diciembre: sin novedades
Noviembre: se logró ejecutar la actividad
Octubre 31: las actividades se han venido desarrollando sin novedad
Septiembre 30: el operador y los MAICC se demoraron en la entrega de documentación para el contrato, por lo que el tiempo de ejecución es reducido </t>
  </si>
  <si>
    <t>Realizar la producción de boletines</t>
  </si>
  <si>
    <t>Diciembre: se realiza la ejecución total de la actividad
Noviembre: finalizada la ejecución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Julio: se realizan los boletines contratados por medio de la adición
Se realizó adición de un porcentaje del valor de la actividad al contrato de Plaza Mayor (6 boletines)  para poder avanzar en la ejecución de las actividades y cuando termine ley de garantía realizar contrato por el valor restante.</t>
  </si>
  <si>
    <t>Desarrollar concurso de periodismo con premios por categoría</t>
  </si>
  <si>
    <t>Diciembre: se realiza la ejecución total de la actividad
Noviembre: finalizada la ejecución
Octubre 31:la ejecución finaliza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</si>
  <si>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novedades
Noviembre: se logró ejecutar la actividad
Octubre: la actividad se desarrolló pero hubo dificultad para la convocatoria
Septiembre 30: el operador y los MAICC se demoraron en la entrega de documentación para el contrato, por lo que el tiempo de ejecución es reducido </t>
  </si>
  <si>
    <t>Desarrollar conversatorios</t>
  </si>
  <si>
    <t>Diciembre: se realiza la ejecución total de la actividad
Noviembre: finalizada la ejecución
Octubre 31:la ejecución se realiza sin novedad
Septiembre 30: el operador durante el mes de septiembre realizó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Junio: se ejecutan los 15 conversatorios contratados por medio de la adición.
Mayo: Se realizó adición de un porcentaje del valor de la actividad al contrato de Plaza Mayor ( 15 conversatorios)  para poder avanzar en la ejecución de las actividades y cuando termine ley de garantía realizar contrato por el valor restante.</t>
  </si>
  <si>
    <t>Realizar intercambio de experiencias comunicacional</t>
  </si>
  <si>
    <t xml:space="preserve">Diciembre: sin novedades
Noviembre: se logró ejecutar la actividad
Octubre: dificultades para la convocatoria 
Septiembre 30: el operador y los MAICC se demoraron en la entrega de documentación para el contrato, por lo que el tiempo de ejecución es reducido </t>
  </si>
  <si>
    <t>Desarrollar  concurso comunicacional para personas con discapacidad</t>
  </si>
  <si>
    <t>Diciembre: ejecución de la actividad finalizada
Noviembre: finalizada la ejecución
Octubre 31:la ejecución finaliza sin novedad
Septiembre 30: el operador durante el mes de septiembre realizó el proceso de contratación del MAICC que ejecutará esta actividad en la comuna
Agosto:Durante el mes de julio se realizó el proceso de adjudicación del contrato del Operador que ejecutará el proyecto.
Se está esperando a terminar ley de garantías para poder realizar contrato con operador.</t>
  </si>
  <si>
    <t xml:space="preserve">Diciembre: sin más novedades
Noviembre: se logró ejecutar la actividad
Octubre 31: si bien la actividad se desarrolló hubo dificultad para la convocatoria
Septiembre 30: el operador y los MAICC se demoraron en la entrega de documentación para el contrato, por lo que el tiempo de ejecución es reducido </t>
  </si>
  <si>
    <t>Servicios de educación informal</t>
  </si>
  <si>
    <t>Desarrollar talleres con temáticas comunicacionales</t>
  </si>
  <si>
    <t>Universidad de Antioquia</t>
  </si>
  <si>
    <t xml:space="preserve">4600094792 de 2022
</t>
  </si>
  <si>
    <t xml:space="preserve">1 de agosto de 2022 
</t>
  </si>
  <si>
    <t>El operador realiza convocatoria por diferentes medios: correos, whatsapp, redes sociales
El operador diseña un micrositio con toda la información de los talleres, cursos y diplomados por cada una de las comunas (https://sites.google.com/view/formacin-ciec-alcaldia/home)</t>
  </si>
  <si>
    <t>Diciembre: finalizada la ejecución de la actividad
Noviembre: finalizada la ejecución
Octubre 31:la ejecución se realiza sin novedad
Septiembre: se realiza convocatoria a través de los MAICC, redes ciudadanas y organizaciones sociales
Agosto 30: durante el mes de agosto se realizó la socialización ante el CCCP de esta comuna y el operador está en el proceso de coordinar fechas y lugares de formación
Julio:Durante el mes de julio se realizó el proceso de adjudicación del contrato del Operador que ejecutará el proyecto.
Se está esperando a terminar ley de garantías para poder realizar contrato con operador.</t>
  </si>
  <si>
    <t>Diciembre: sin novedades 
Noviembre: se logró ejecutar la actividad
Octubre: dificultades con la convocatoria y para que las personas asistan a los talleres
Septiembre 30: muy baja asistencia a los talleres que desarrolla el operador</t>
  </si>
  <si>
    <t>Desarrollar diplomado con temáticas comunicacionales</t>
  </si>
  <si>
    <t>Diciembre: finalizada la ejecución de la actividad
Noviembre: finalizada la ejecución
Octubre 31:la ejecución se realiza sin novedad
Septiembre 30: se realiza convocatoria a través de los MAICC 
Agosto 30: durante el mes de agosto se realizó la socialización ante el CCCP de esta comuna y el operador está en el proceso coordinar la formación
Julio:Durante el mes de julio se realizó el proceso de adjudicación del contrato del Operador que ejecutará el proyecto.
Se está esperando a terminar ley de garantías para poder realizar contrato con operador.</t>
  </si>
  <si>
    <t>Diciembre: sin novedades
Noviembre: se logró ejecutar la actividad
Octubre: dificultades con la convocatoria y la asistencia a los talleres
Septiembre 30: poca asistencia a los talleres que desarrolla el operador</t>
  </si>
  <si>
    <t>Realizar  foros temáticos</t>
  </si>
  <si>
    <t>Diciembre: se realiza la ejecución total de la actividad
Noviembre: finalizada la ejecución
Octubre 31:la ejecución se realiza sin novedad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Julio: se realizan 4 foros temáticos contratados
Se realizó adición de un porcentaje del valor de la actividad al contrato de Plaza Mayor ( 4 foros)  para poder avanzar en la ejecución de las actividades y cuando termine ley de garantía realizar contrato por el valor restante.</t>
  </si>
  <si>
    <t xml:space="preserve">Diciembre: sin novedades
Noviembre: se logró ejecutar la actividad
Octubre 31: se realiza convocatoria y se inscriben el número de personas, pero al diplomado hay baja asistencia
Septiembre 30: el operador y los MAICC se demoraron en la entrega de documentación para el contrato, por lo que el tiempo de ejecución es reducido </t>
  </si>
  <si>
    <t>Inclusión Social</t>
  </si>
  <si>
    <t>Medellín me cuida</t>
  </si>
  <si>
    <t>Recuperemos lo social</t>
  </si>
  <si>
    <t>Medellín cuida y reconoce a sus grupos poblacionales</t>
  </si>
  <si>
    <t>Disminuir las condiciones de desprotección social de las personas mayores a partir de los 50 años en la ciudad de Medellín.</t>
  </si>
  <si>
    <t xml:space="preserve">Personas a partir de 50 años beneficiadas con servicios de promoción para un envejecimiento digno. </t>
  </si>
  <si>
    <t>Etaria (Edad); Etaria (Edad)</t>
  </si>
  <si>
    <t>20 a 59 años; Mayor de 60 años</t>
  </si>
  <si>
    <t>3271; 17170</t>
  </si>
  <si>
    <t>Personas mayores que serán beneficiadas con bienes y servicios que favorecen un envejecimiento activo y la permanecía en sus entornos familiares y sociales.</t>
  </si>
  <si>
    <t xml:space="preserve">Asistencia social para la población adulto mayor </t>
  </si>
  <si>
    <t>Servicio de gestión de oferta social para la población vulnerable</t>
  </si>
  <si>
    <t>Brindar asistencia social para la población adulta mayor y cuidadores</t>
  </si>
  <si>
    <t xml:space="preserve">Personas </t>
  </si>
  <si>
    <t xml:space="preserve">Confiar Entidad Financiera </t>
  </si>
  <si>
    <t xml:space="preserve">Guía de Operación con entidad financiera </t>
  </si>
  <si>
    <t>NA</t>
  </si>
  <si>
    <t>Septiembre de 2022</t>
  </si>
  <si>
    <t>Diciembre de 2022</t>
  </si>
  <si>
    <t xml:space="preserve">NA </t>
  </si>
  <si>
    <t>Adulto Mayor (55 o más)</t>
  </si>
  <si>
    <t xml:space="preserve">Mayo de 2023: El proyecto de apoyo económico terminó ejecución en el mes de Diciembre de 2022. 
Abril de 2023: El proyecto de apoyo económico terminó ejecución en el mes de Diciembre de 2022. 
Marzo de 2023: El proyecto de apoyo económico terminó ejecución en el mes de Diciembre de 2022. 
Febrero de 2023: El proyecto de apoyo económico terminó ejecución en el mes de Diciembre de 2022.  </t>
  </si>
  <si>
    <t xml:space="preserve">Diciembre 2022: Apoyo economico: Se programó el pago a los usuarios y se efectuaron los pagos para esta comuna de los usuarios que acudieron al cobro. Se finalizó con esta actividad el 28 de diciembre de 2022. 
Octubre 2022: Apoyo económico: han recibido el beneficio cerca de 9.013 personas. Para esta comuna se programara en el mes de noviembre los apoyos economicos </t>
  </si>
  <si>
    <t xml:space="preserve">En esta comuna se tiene programado la selección de los beneficiarios en la segunda programación de pagos del beneficio de apoyo económico. </t>
  </si>
  <si>
    <t>Implementación de acciones de inclusión social para las personas con discapacidad, familiares y cuidadores</t>
  </si>
  <si>
    <t>Brindar asistencia para la inclusión social orientada a las personas con discapacidad, familiares y cuidadores</t>
  </si>
  <si>
    <t>Distrito de Medellín</t>
  </si>
  <si>
    <t>Melitza Bogallo</t>
  </si>
  <si>
    <t>0-59 años</t>
  </si>
  <si>
    <t>Discapacidad</t>
  </si>
  <si>
    <t xml:space="preserve">Generar mecanismos que permitan la intervención e inclusión de las personas con discapacidad, familiares y cuidadores con el fin de lograr la equiparación de oportunidades, acompañamiento psicosocial, autonomía e independencia. </t>
  </si>
  <si>
    <t>POPULAR; LA AVANZADA; SANTO DOMINGO SAVIO Nº 1; SANTO DOMINGO SAVIO Nº 2; VILLA GUADALUPE, EL CARPINELO; SAN PABLO</t>
  </si>
  <si>
    <t>Desde el Equipo de Discapacidad, al inicio de cada año, se realizan jornadas de postulación, donde todos los ciudadanos se pueden presentar a los proyectos según sus necesidades. En la vigencia 2022 estas jornadas se desarrollaron entre el 24 de enero y el 15 de marzo a través del proceso de inscripción virtual; se brindó acompañamiento telefónico y presencial en casos particulares, circulación de instructivos y piezas comunicacionales con lenguaje accesible. Adicionalmente se hizo presencia con puntos de atención complementarios en las diferentes comunas y corregimientos, con el fin de direccionar y apoyar el proceso de inscripción virtual, asimismo, se utilizaron medios impresos y digitales en donde se dieron a conocer las instrucciones de postulación, fechas, proyectos ofertados y los requisitos para el ingreso, lo que posibilitó la recepción de más de 10 mil postulaciones. 
Igualmente se cuenta con bases de datos de personas que han manifestado por otros canales de contacto su interés o necesidad de pertenecer a los proyectos del Equipo de Discapacidad.</t>
  </si>
  <si>
    <t>Para la vigencia 2022 se reportaron 16 personas atendidas en la comuna 1, a través de recursos remanentes de Presupuesto Participativo, beneficiadas de la siguiente forma:
Apoyo Económico: 16</t>
  </si>
  <si>
    <t>El Equipo de Discapacidad avanzó en la jornada de postulaciones a sus proyectos, entre el 24 de enero y el 14 de marzo de 2022. En la vigencia 2022 se reportaron 16 personas atendidas en la comuna 1, a través de recursos remanentes de Presupuesto Participativo, beneficiadas de la siguiente forma:
Apoyo Económico: 16</t>
  </si>
  <si>
    <t xml:space="preserve">En el primer pago de apoyo económico se presentó dificultad para la identificación de beneficiarios que contaran con la versión IV del SISBEN como requisito de ingreso; sin embargo, el ordenador del gasto permitió realizar la entrega a partir del segundo pago a los postulados que contaran con la versión III del SISBEN, lo cual subsanó la dificultad inicial. </t>
  </si>
  <si>
    <t>INDER</t>
  </si>
  <si>
    <t>1.1.3.9.2</t>
  </si>
  <si>
    <t>Procesos deportivos, recreativos y de actividad física en los barrios de la comuna 1 (conformación de recreandos, tomas recreativas, yoga, aeróbicos al aire libre, ciclorutas, caminatas ecológicas, nuevas tendencias deportivas, recreativas y de actividad física, encuentros recreativos y juegos comunales para las personas en situación de discapacidad)</t>
  </si>
  <si>
    <t>Fortalecimiento del deporte, la recreación y la actividad física</t>
  </si>
  <si>
    <t>Comunidades cuerpos y mentes saludables</t>
  </si>
  <si>
    <t>Medellín vive el deporte la recreación y la actividad física</t>
  </si>
  <si>
    <t>Incrementar los niveles de participación de la población en programas de deporte, recreación y actividad física</t>
  </si>
  <si>
    <t>Personas que participan en programas de deporte, recreación y actividad física.</t>
  </si>
  <si>
    <t>52123; 58778</t>
  </si>
  <si>
    <t>Cupos generados en los diferentes programas y actividades.</t>
  </si>
  <si>
    <t>Servicio de promoción de la actividad física, la recreación y el deporte</t>
  </si>
  <si>
    <t>Realizar servicios deportivos, recreativos y de actividad física</t>
  </si>
  <si>
    <t>En ejecución</t>
  </si>
  <si>
    <t>CIS</t>
  </si>
  <si>
    <t>https://community.secop.gov.co/Public/Tendering/OpportunityDetail/Index?noticeUID=CO1.NTC.3661585&amp;isFromPublicArea=True&amp;isModal=False</t>
  </si>
  <si>
    <t>-</t>
  </si>
  <si>
    <t xml:space="preserve"> Deiby Estik Valencia Cañola</t>
  </si>
  <si>
    <t>Sí</t>
  </si>
  <si>
    <t>PENDIENTE</t>
  </si>
  <si>
    <t>Escenarios recreodeportivos administrados por el Inder, de la comuna y áreas sociales según la actividad</t>
  </si>
  <si>
    <t>Pancartas, Vayas, redes sociales, página web y los consejos comunales</t>
  </si>
  <si>
    <t>Se dio inicio a la ejecución del contrato poero aun no se reporta el primer avance.
31/03/2023: Se espera finalizar las actividades de vigencias anteriores para dar inicio a las actividades cuyo avance estan en 0%
30/04: Se proyectaron  las fichas físico financieras, correspondientes a esta ejecución y se ejecutaron todas las cuadras recreativas.
Mayo: La clausura y entrega de resultados del observatorio, se realizó el día 31 de mayo de 2022, en la coorporación CORCEM, de la comuna 1.</t>
  </si>
  <si>
    <t>Todas las actividades en esta comuna provienen de Remanentes financieros.
Junio 30 - 2022: La ejecución de las actividades esta proyectada para el segundo semestre del 2022.
Abril 30 - 2022: La ejecución de este componente esta proyectada para el segundo semestre del 2022, según la dinámica de contratación de los proyectos.
Marzo 31 - 2022: La ejecución de este componente esta proyectada para el segundo semestre del 2022, según la dinámica de contratación de los proyectos.</t>
  </si>
  <si>
    <t>30/04: Es necesario finalizar las vigencias anteriores para continuar con las actividades de la vigencia 2022</t>
  </si>
  <si>
    <t xml:space="preserve">Sin información </t>
  </si>
  <si>
    <t>Ecociudad</t>
  </si>
  <si>
    <t>Urbanismo ecológico</t>
  </si>
  <si>
    <t>Espacio público para el disfrute colectivo y la sostenibilidad territorial</t>
  </si>
  <si>
    <t>Mejorar las condiciones de la infraestructura  deportiva, recreativa y de actividad física</t>
  </si>
  <si>
    <t>Escenarios construidos, adecuados y/o mantenidos</t>
  </si>
  <si>
    <t>5695; 6422</t>
  </si>
  <si>
    <t>Infraestructura deportiva y recreativa mantenida o adecuada</t>
  </si>
  <si>
    <t>Construcción, adecuación y mantenimiento de los escenarios deportivos, recreativos y de actividad física</t>
  </si>
  <si>
    <t>Gimnasios al aire libre estáticos</t>
  </si>
  <si>
    <t>Realizar construcción de gimnasio al aire libre</t>
  </si>
  <si>
    <t>Se dio inicio a la ejecución del contrato poero aun no se reporta el primer avance.
31/03/2023: Se espera finalizar las actividades de vigencias anteriores para dar inicio a las actividades cuyo avance estan en 0%
30/04: Se ejecutaron las cuadras recreativas y multiclase</t>
  </si>
  <si>
    <t>Junio 30 - 2022: La ejecución de las actividades esta proyectada para el segundo semestre del 2022.
Abril 30 - 2022: La ejecución de este componente esta proyectada para el segundo semestre del 2022, según la dinámica de contratación de los proyectos.
Marzo 31 - 2022: La ejecución de este componente esta proyectada para el segundo semestre del 2022, según la dinámica de contratación de los proyectos.</t>
  </si>
  <si>
    <t>Los retrasos causados desde la pandemia no han permitido ejecutar las actividades socializadas en los tiempos estipulados</t>
  </si>
  <si>
    <t>Infraestructura</t>
  </si>
  <si>
    <t>1.4.4.4.3</t>
  </si>
  <si>
    <t>Mejoramiento del sistema peatonal y su entorno</t>
  </si>
  <si>
    <t>Mejoramiento de la infraestructura para la movilidad peatonal</t>
  </si>
  <si>
    <t xml:space="preserve">Mejoramiento de la infraestructura para la movilidad peatonal </t>
  </si>
  <si>
    <t xml:space="preserve">Andén de la red urbana mejorado </t>
  </si>
  <si>
    <t>Realizar obras de mejoramiento de andenes en la comuna</t>
  </si>
  <si>
    <t>Licitación pública</t>
  </si>
  <si>
    <t>RCR Ingeniería SAS</t>
  </si>
  <si>
    <t>4600095370 de 2022</t>
  </si>
  <si>
    <t>Ingenieros, Constructores y Asesores SAS                   ( INGCONSA S.A.S)</t>
  </si>
  <si>
    <t>Si</t>
  </si>
  <si>
    <t>Mejoramiento de las condiciones de vida de los habitantes de la comuna a partir de  la infraestructura de espacio público</t>
  </si>
  <si>
    <t>Barrios Carpinelo, Avanzada, Marco Fidel, San Pablo, Santo Domingo #1 y #2, Granizal, Popular, Villa Guadalupe</t>
  </si>
  <si>
    <t>Protocolo de Beneficios</t>
  </si>
  <si>
    <t>Enero- Marzo 2023: El contrato se encuentra en ejecución.</t>
  </si>
  <si>
    <t>Diciembre 31: Se adelantan las socializaciones e inicio de las obras. Se continuará con la ejecución en la vigencia 2023.  
Noviembre 30: se adelantan las actividades para el inicio de las obras
Octubre 31: se adelantan las actividades de inicio de los contratos
Septiembre 30: Se adelanta la etapa de legalización contractual para los contratos de obra y las actividades finales de la etapa de adjudicación para los contratos de interventoría. 
Agosto 31: Se adelanta el proceso contractual                                                                  
Julio 31: se adelanta el proceso contractual
Junio 30: se adelanta el proceso contractual
Mayo 31: se adelanta el proceso contractual</t>
  </si>
  <si>
    <t>Durante el tiempo de ejeuciónse han presentado dificultaddes para el adecuado desarrollo del proyecto relacionadas con inseguridad por hurto al equipo de trabajo, contratista , maquinaria y materiales.</t>
  </si>
  <si>
    <t>Realizar interventoría de mejoramiento de andenes en la comuna</t>
  </si>
  <si>
    <t>Concurso de Méritos</t>
  </si>
  <si>
    <t>4600095467 de 2022</t>
  </si>
  <si>
    <t>Judith Patricia Urrego Goez</t>
  </si>
  <si>
    <t>ITM</t>
  </si>
  <si>
    <t>1.1.1</t>
  </si>
  <si>
    <t>Entregar subsidio para matricula de estudiantes continuidad comuna 1</t>
  </si>
  <si>
    <t>Apoyo para el acceso y permanencia a la educación superior en las I.U. Colegio Mayor de Antioquia, ITM, Pascual Bravo y Sapiencia</t>
  </si>
  <si>
    <t>Apoyo para el acceso y permanencia a la educación superior</t>
  </si>
  <si>
    <t xml:space="preserve">Servicio de apoyo financiero para el acceso y permanencia a la educación superior o terciaria </t>
  </si>
  <si>
    <t>Entregar subsidio para matricula de estudiantes de continuidad en la comuna</t>
  </si>
  <si>
    <t>personas</t>
  </si>
  <si>
    <t>Viviana Andrea Higuita Jimenez</t>
  </si>
  <si>
    <t>Luz Angela Gonzalez Gomez</t>
  </si>
  <si>
    <t>Facilitar el acceso a la educacion superior</t>
  </si>
  <si>
    <t>El Popular, Santo Domingo Savio N° 1, Santo Domingo Savio N° 2, La Avanzada, Granizal, La Esperanza N° 2, Aldea Pablo VI, El Compromiso, San Pablo, Moscú Nº 2, Villa de Guadalupe</t>
  </si>
  <si>
    <t>La continuidad del beneficio de PP para estudiantes se empezó desde el 15 de nov de 2021 y se extendió hasta el 5 de febrero de 2022.  Toda la información de PP se entrega por página web:  https://www.itm.edu.co/bienestar/presupuesto-participativo/.  Se publicita por redes sociales, ecards, mails, llamadas telefónicas.</t>
  </si>
  <si>
    <t xml:space="preserve">Para el mes de febrero no se presenta ninguna novedad, ya que la ejecución del presupuesto se realiza semestralmente. </t>
  </si>
  <si>
    <t>Ninguna</t>
  </si>
  <si>
    <t>1.1.2</t>
  </si>
  <si>
    <t>Entregar subsidio para matricula de estudiantes nuevos comuna 1</t>
  </si>
  <si>
    <t>Entregar subsidio para matricula de estudiantes nuevos en la comuna</t>
  </si>
  <si>
    <t>Actividad en ejecución</t>
  </si>
  <si>
    <t>Con proyeccion a ejecutarse en el 2023-1</t>
  </si>
  <si>
    <t>1.1.3</t>
  </si>
  <si>
    <t>Entregar subsidio para sostenimiento de estudiantes comuna 1</t>
  </si>
  <si>
    <t>Entregar subsidio para sostenimiento de estudiantes en la comuna</t>
  </si>
  <si>
    <t>Dar el apoyo de sostenimiento económico para la permanencia de los estudiantes</t>
  </si>
  <si>
    <t>Medio ambiente</t>
  </si>
  <si>
    <t>1.5.3.3.3</t>
  </si>
  <si>
    <t>Vigías ambientales (vigilancia; comparendos ambientales; convites de limpieza; sensibilización ambiental)</t>
  </si>
  <si>
    <t xml:space="preserve">Fortalecimiento de la cultura ambiental </t>
  </si>
  <si>
    <t>Conservación y protección de todas las formas de vida</t>
  </si>
  <si>
    <t>Educación y sostenibilidad ambiental</t>
  </si>
  <si>
    <t>Mejorar la cultura y buenas prácticas ambientales en el territorio</t>
  </si>
  <si>
    <t>Población sensibilizada por procesos pedagógicos y culturales ambientales</t>
  </si>
  <si>
    <t>742106; 842740</t>
  </si>
  <si>
    <t>Se pretenden con las estrategias de divulgación llegar al 20% de la población beneficiaria de cada comuna.</t>
  </si>
  <si>
    <t>Servicio de asistencia técnica para la implementación de las estrategias educativo ambientales y de participación.</t>
  </si>
  <si>
    <t>Desarrollar estrategias educativas y de gestión ambiental (convites)</t>
  </si>
  <si>
    <t>Facultad de educación Universidad de Antioquia</t>
  </si>
  <si>
    <t>https://www.secop.gov.co/CO1ContractsManagement/Tendering/ProcurementContractEdit/View?docUniqueIdentifier=CO1.PCCNTR.3804032&amp;prevCtxUrl=https%3a%2f%2fwww.secop.gov.co%2fCO1ContractsManagement%2fTendering%2fProcurementContractManagement%2fIndex&amp;prevCtxLbl=Contratos+</t>
  </si>
  <si>
    <t>Erika Zea</t>
  </si>
  <si>
    <t>Toda la comunidad</t>
  </si>
  <si>
    <t>varios grupos poblacionales</t>
  </si>
  <si>
    <t>Se logró la recuperación de espacios públicos, zona verdes y limpieza de quebradas con acumulación inadecuada de residuos sólidos, mejorando la calidad de vida de los habitantes del territorio e incentivándolos a  mejorar su cultura ambiental.</t>
  </si>
  <si>
    <t>Santo Domingo 1, Santo Domingo 2, Nuevo Horizonte, Popular 1, Popular 2, La Avanzada, Granizal, El Compromiso, La Esperanza 2, La Esperanza, Carpinelo 1y Carpinelo parte baja</t>
  </si>
  <si>
    <t>Se realizó recorrido previa concertación con integrantes de la JAC y líderes del territorio con el objetivo de identificar los posibles puntos a intervenir los dias 8, 9 14 y 19 de septiembre de 2022.</t>
  </si>
  <si>
    <t>Junio 30: Se terminó la ejecución de las acciones .                                            Mayo 31:  se terminó la ejecución de las acciones.                              Abril 30: se terminó la ejecución de las acciones.                                   
Marzo 31: se terminó la ejecución de las acciones.
Febrero 28: Se realizó monitoreo en los puntos intervenidos de la comuna 1, con el fin de verificar el estado de los puntos recuperados por la acumulación inadecuada de residuos solidos y mantenimiento en algunos de los puntos.
Enero 31: Se reactiva el contrato de la suspensión  el 23 de enero hasta el 4 de febrero del 2023 y se recibe solicitud de la SMA para realizar ampliación hasta el 4 de junio de 2023. Durante el mes de enero se realiza monitoreo en algunos puntos de la comuna para observar su estado y realizar mantenimiento.</t>
  </si>
  <si>
    <t xml:space="preserve">Diciembre 31: Se llevó a cabo el evento final de socialización de resultados. Fueron 50 convites del contrato inicial y 24 con la adición No.1 al contrato. Octubre 31: Se logra la ejecución de 36 convites que corresponden a la recuperación de espacios públicos con acumulación inadecuada de residuos solidos en la cual participo comunidad aledaña de los barrios Santo Domingo 1, Santo Domingo 2, Nuevo horizonte, Popular 1, Popular 2, La Avanzada, Granizal y El Compromiso.                      Septiembre 30:  Se realizó evento de socialización inicial el 03 de septiembre en la asociación casa futuro en el barrio popular de la comuna 1 a las 10:00 Am, en la cual se beneficiaron 62 personas contando con la presencia de miembros de la JAL, CCCP y comunidad en general. 
Finalmente, se realizó recorrido por el territorio con la finalidad de identificar puntos críticos por la acumulación inadecuada de residuos sólidos y RCD’S a intervenir a través de la estrategia de convites.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elaboración de estudios previos de los proyectos 2022. </t>
  </si>
  <si>
    <t>No se presentaron dificultades en el desarrollo de las actividades propuestas en en componente</t>
  </si>
  <si>
    <t>No aplcia</t>
  </si>
  <si>
    <t>Implementar proceso  de formación de formadores</t>
  </si>
  <si>
    <t>Junio 30: Se terminó la ejecución de las acciones .                                Mayo 31:  se terminó la ejecución de las acciones.                    Abril 30: se terminó la ejecución de las acciones.  
Marzo 31: se terminó la ejecución de las acciones.
Febrero 28: Se reactiva el contrato de la suspensión  el 23 de enero hasta el 4 de febrero del 2023 y se recibe solicitud de la SMA para realizar ampliación hasta el 4 de junio de 2023. Para esta fecha ya este componente de jornadas pedagogicas culmino.
Enero 31: Se reactiva el contrato de la suspensión  el 23 de enero hasta el 4 de febrero del 2023 y se recibe solicitud de la SMA para realizar ampliación hasta el 4 de junio de 2023. Para esta fecha ya este componente de jornadas pedagogicas culmino.</t>
  </si>
  <si>
    <t xml:space="preserve">Diciembre 31: Se llevó a cabo el evento final de socialización de resultados. Se cumplieron las metas planteadas para la vigencia 2022, en total 80 jornadas. Octubre 31: Se logra la ejecución de 47 jornadas pedagógicas en diferentes instituciones educativas, Hogares comunitarios del ICBF, Clubs de vida, Hogares infantiles, organizaciones sociales del territorio y corporaciones de población migrante realizadas en los barrios Popular, Popular 2, Santo Domingo 1 y Santo Domingo 2.             Septiembre 30: Se realizó la identificación de instituciones y organizaciones sociales de la comuna 1- Popular con el fin de generar articulaciones necesarias, solicitar espacios y concertar horarios para dar inicio a las jornadas pedagógicas en el mes de octubre.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elaboración de estudios previos de los proyectos 2022. </t>
  </si>
  <si>
    <t>Servicio de educación informal ambiental</t>
  </si>
  <si>
    <t>Implementar  estrategias pedagógicas sostenibles de ecohogares</t>
  </si>
  <si>
    <t>Junio 30: Se terminó la ejecución de las acciones .                             Mayo 31:  se terminó la ejecución de las acciones.                          Abril 30: se terminó la ejecución de las acciones.  
Marzo 31: se terminó la ejecución de las acciones.
Febrero 28:  Se realizó visita de monitoreo a los Hogares verificando el estado de los insumos y su funcionalidad, además se actualizo papelería faltante (cuenta de servicios públicos) 
Enero 31: Se reactiva el contrato de la suspensión  el 23 de enero hasta el 4 de febrero del 2023 y se recibe solicitud de la SMA para realizar ampliación hasta el 4 de junio de 2023. donde se realiza un monitoreo de los hogares sostenibles completando informacion faltante.</t>
  </si>
  <si>
    <t xml:space="preserve">Diciembre 31: Se llevó a cabo el evento final de socialización de resultados. Se cumplieron las metas planteadas para la vigencia 2022. Octubre 31: Se realiza la segunda visita a 80 hogares con el fin de entregar los insumos, para estos casos en específicos se entregó 80 kits para el ahorro y uso eficiente del agua; además se aplicó el acta de compromiso.              Septiembre 30: Se realizó la inscripción de los hogares seleccionados según los parámetros de selección de la comuna, por tanto, se diligenció el formato de inscripción, diagnóstico hogares, caracterización de vivienda y lista de chequeo.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elaboración de estudios previos de los proyectos 2022. </t>
  </si>
  <si>
    <t>Mantener y apoyar la creación de ecohuertas</t>
  </si>
  <si>
    <t xml:space="preserve">Junio 30: Se terminó la ejecución de las acciones .                                        Mayo 31:  se terminó la ejecución de las acciones.                    Abril 30: se terminó la ejecución de las acciones.  
Marzo 31: se terminó la ejecución de las acciones.
Febrero 28: Se reactiva el contrato de la suspensión  el 23 de enero hasta el 4 de febrero del 2023 y se recibe solicitud de la SMA para realizar ampliación hasta el 4 de junio de 2023. para esta fecha ya este componente de Ecohuertas culmino. Enero 31: Se reactiva el contrato de la suspensión  el 23 de enero hasta el 4 de febrero del 2023 y se recibe solicitud de la SMA para realizar ampliación hasta el 4 de junio de 2023. para esta fecha ya este componente de Ecohuertas culmino. </t>
  </si>
  <si>
    <t xml:space="preserve">Diciembre 31: Se llevó a cabo el evento final de socialización de resultados. Se realizó diagnóstico de las 31 ecohuertas de la vigencia 2021, de las cuales activas se encontraron 19, por tanto, el CCCP definió invertir el recurso de las 12 ecohuertas no activas, en fortalecer las que tienen dinámica activa. Octubre 31:  Se realiza la segunda visita a las 21 Ecohuertas, con el fin de aplicar el formato de evaluación de los criterios técnicos; además de diligenciar al acta de compromiso con cada huertero.              Septiembre 30: Se visitó las huertas existentes para identificar cuales continúan en el proceso, se estableció que 10 ecohuertas no continúan en el proyecto por tanto se redacta una carta de manera individual explicando los causales del retiro, es importante resaltar que los recursos serán invertidos en las huertas de mayor tamaño para su fortalecimiento según acuerdos establecidos con CCCP.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elaboración de estudios previos de los proyectos 2022. </t>
  </si>
  <si>
    <t>Desertaron 12 huerteros de continuidad en el proceso que se adelantaba en el marco del contrato por motivos personales, por tanto se redactó una carta expresando el motivo del retiro de cada huertero y se validó con JAL y CCCP.</t>
  </si>
  <si>
    <t>Participación Ciudadana</t>
  </si>
  <si>
    <t>1.3.1.1.1; 1.3.3.3.13; 1.3.3.3.1.2</t>
  </si>
  <si>
    <t>1. Fortalecimiento y apoyo de los procesos juveniles, mujeres, infancia y adultos mayores, para el protagonismo social y político de la comuna (protagonismo popular); 2.Formación avanzada de liderazgo; 3. Formación básica en liderazgo comunitario</t>
  </si>
  <si>
    <t>37; 33; 41</t>
  </si>
  <si>
    <t>Fortalecimiento de las instancias de participación ciudadana para el desarrollo local, a las organizaciones sociales, Juntas de Acción Comunal, Asocomunal, Junta Administradora Local y la consolidación de las escuelas de participación ciudadana para niños, niñas y adolescentes</t>
  </si>
  <si>
    <t>Participación</t>
  </si>
  <si>
    <t>Promoción y profundización de la democracia</t>
  </si>
  <si>
    <t>Incrementar los niveles de insidencia de las instancias de participación ciudadana en el desarrollo local.</t>
  </si>
  <si>
    <t xml:space="preserve">Instancias de participación  urbanas y rurales fortalecidas en su incidencia para la participación ciudadana. </t>
  </si>
  <si>
    <t>3971; 3329</t>
  </si>
  <si>
    <t xml:space="preserve">Estrategias de visibilización y promoción de las instancias de participación para la incidencia en el desarrollo local </t>
  </si>
  <si>
    <t>Fortalecimiento de las instancias de particpación ciudadana para el desarrollo local</t>
  </si>
  <si>
    <t>Servicio de promoción a la participación ciudadana</t>
  </si>
  <si>
    <t>Realizar promoción y visibilización del CCP</t>
  </si>
  <si>
    <t>número</t>
  </si>
  <si>
    <t xml:space="preserve">Plaza Mayor Medellín Convenciones y Exposiciones S.A. , 
Universidad de Antioquia
</t>
  </si>
  <si>
    <t xml:space="preserve">4600094537 de 2022  4600094442 de 2022  </t>
  </si>
  <si>
    <t>33830                                       33829</t>
  </si>
  <si>
    <t>GLORIA INES ECHEVERRI LOPERA // MELISSA ALEXANDRA FRANCO OSSA</t>
  </si>
  <si>
    <t>Miembros del Concejo Comunal o Corregimental de Planeación</t>
  </si>
  <si>
    <t xml:space="preserve">Por medio del proyecto se ha logrado el fortalecimiento del CCP como escenario de planeación, implementándose diferentes estrategias y actividades para incrementar las capacidades para la planeación del desarrollo local y su incidencia en la gestión pública. Se han desarrollado acciones para promover la participación de los sectores sociales representados en el CCP, su organización y trabajo articulado, así como estrategias que buscan la visibilizar y promover la importancia de la planeación local y la articulación de agendas locales para el desarrollo comunitario. </t>
  </si>
  <si>
    <t>NO APLICA</t>
  </si>
  <si>
    <t>La actividad se concerta y ejecuta directamente con los representantes del Consejo Comunal de Planeación</t>
  </si>
  <si>
    <t>31 de diciembre: Se da por finalizada la presente actividad. 30 de noviembre: Se recibió la página web del CCP con todas las especificaciones técnicas solicitadas. Se continúa con el acompañamiento y apoyo al CCP.   31 de octubre:  El operador realizo la enterga del contenido digital, el cual se encuentra en revisión y retroalimentación, para proceder con la publicación. 30 de septiembre: Se continuó con el apoyo técnico y a la gestión de las acciones para el fortalecimiento del CCP. 30 de septiembre: Durante el mes de septiembre se realiza la etapa de recolección de información, aplicación de entrevistas y tomas audiovisuales para la publicación correspodiente en la página web.      31 de agosto: Durante el mes de agosto se da inicio al apoyo a la gestión de las actividades del proyecto relacionadas con la estrategia de difusión y visibilización del CCP. Adicionalmente, se inicia la recolección de información para el desarrollo de los micrositios de la página web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</si>
  <si>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Consolidación de las escuelas de participación ciudadana para niños, niñas, adolecentes, jóvenes y adultos</t>
  </si>
  <si>
    <t>Desarrollar proceso formativo en el marco de las escuelas de formación para la participación ciudadana de niños, niñas y adolescentes</t>
  </si>
  <si>
    <t>Número de Personas</t>
  </si>
  <si>
    <t>Universidad de Antioquia, 
Plaza Mayor Medellín Convenciones y Exposiciones S.A</t>
  </si>
  <si>
    <t>4600094793 de 2022
4600094537 de 2022</t>
  </si>
  <si>
    <t>33831                               33830</t>
  </si>
  <si>
    <t xml:space="preserve">LUIS DAVID TORRES POMES
</t>
  </si>
  <si>
    <t>Niñez - Adolescencia (6 - 17)</t>
  </si>
  <si>
    <t>El proyecto logra formar para la participación democrática desde el fortalecimiento de una ciudadanía activa, que contribuya al desarrollo humano integral, a la dinamización de una sociedad participante con cultura política, capaz de incidir en la transformación de la ciudad con equidad, inclusión, convivencia y transparencia" con base en el Sistema de Formación Ciudadana para la Participación y metodologías experienciales y vivenciales. El  fortalecimiento del individuo en función de reconocerse como ciudadano con deberes y derechos frente al territorio que habita, y la transformación de sus condiciones a partir del énfasis en el desarrollo de capacidades como lo son: la praxis ética, el juicio crítico, el control sobre el propio entorno, la imaginación y la afiliación</t>
  </si>
  <si>
    <t>SANTO DOMINGO SAVIO NO. 1</t>
  </si>
  <si>
    <t>La convocatoria se realizó a través del relacionamiento con las organizaciones comunales y sociales de primer y segundo nivel (JAC - Asocomunales) y con el contacto directo con los participantes del proceso antrior,  mediante correos electronicos, llamadas y redes.</t>
  </si>
  <si>
    <t>31 Diciembre: La escuela realizó las 12 sesiones formativa y 3 eventos, cuenta con una cobertra completa y muy buen acopañamiento por parte de la OM y ya se realizó la acción de incidencia en la que se articularon diferentes actores del territorio y la institucionalidad.
30 Noviembre: La escuela ha realizado 11 sesiones formativa y 3 eventos, cuenta con una cobertra completa y muy buen acopañamiento por parte de la OM y ya se realizó la acción de incidencia en la que se articularon diferentes actores del territorio y la institucionalidad.
31 de Octubre: La escuela ha realizado 10 sesiones formativa, cuenta con una cobertra completa y muy buen acopañamiento por parte de la OM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</si>
  <si>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Implementar  una escuela para jóvenes y adultos dirigida a las diferentes expresiones de liderazgos de los jóvenes de las instituciones educativas</t>
  </si>
  <si>
    <t>Adulto (29 - 54)</t>
  </si>
  <si>
    <t>La convocatoria se realizó a traves del relacionamiento con las organizaciones comunales y sociales de primer y segundo nivel (JAC - Asocomunales) y con el contacto directo con los participantes del proceso antrior,  mediante correos electronicos, llamadas y redes.</t>
  </si>
  <si>
    <t>31 Diciembre: La escuela de adultos cuenta con dos grupos conformados a la fecha Ambos grupos realizaron las 11 sesiones formativas, 2 recorridos y la acción de incidencia,
30 Noviembre: La escuela de adultos cuenta con dos grupos conformados a la fecha El grupo 1 ha realizado las 11 sesiones formativas, 1 recorridos y la acción de incidencia y el grupo 2 ha realizado las 11 sesiones formativas.
31 Octubre: La esceula de adultos cuenta con dos grupos conformados a la fecha El grupo 1 ha realizado 7 sesiones y el grupo 2 ha realizado 7 sesiones
30 Septiembre: La esceula de adultos cuenta con dos grupos conformados a la fecha; Grupo 1 – Derechos Humanos y Resolución de Conflictos y Grupo 2- Habilidades para la participación ciudadana. El grupo 1 ha realizado 3 sesiones y el grupo 2 ha realizado una sesión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</si>
  <si>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Fortalecimiento de las organizaciones sociales y comunitarias para la participación</t>
  </si>
  <si>
    <t>Fortalecer la capacidad de gestiónde las organizaciones sociales y comunales y las juntas administradoras locales del municipio de Medellín.</t>
  </si>
  <si>
    <t>Organizaciones de la sociedad civil, Organismos de Acción Comunal, Juntas Administradoras Locales y Redes Sociales que potencian sus capacidades</t>
  </si>
  <si>
    <t>4186; 4914</t>
  </si>
  <si>
    <t xml:space="preserve">Organismos sociales, comunales y Juntas Administradoras Locales fortalecidas y formadas en capacidades para la participación de la comuna. </t>
  </si>
  <si>
    <t>Fortalecimiento a organizaciones sociales, comunitarias y juntas administradoras locales</t>
  </si>
  <si>
    <t>Servicio de asistencia técnica</t>
  </si>
  <si>
    <t>Desarrollar estrategias de acompañamiento, apoyo, asesoría y seguimiento técnico con juntas de acción comunal y asocomunal</t>
  </si>
  <si>
    <t>Lideres comunales,sociales, comunidad en general y ediles</t>
  </si>
  <si>
    <t xml:space="preserve">El proyecto ha promovido el fortalecimiento, acompañamiento y movilización de las Juntas Administradoras Locales (JAL), Juntas de Acción Comunal (JAC) y las Organizaciones Sociales como actores fundamentales en la construcción de ciudadanías activas para el desarrollo de los procesos de planeación y gestión en los territorios. Incrementando la aprobación de los escenarios de participación por parte de la comunidad y la organización y elaboración de planes de trabajo de las organizaciones sociales, comunitarias y Juntas Administradoras Locales para la incidencia en el desarrollo del territorio. </t>
  </si>
  <si>
    <t>COMUNA 1</t>
  </si>
  <si>
    <t>Se realizarán por medio de redes sociales y por medio de las Organizaciones Sociales, comunales, junta administradora local y medios alternativos de la comuna.</t>
  </si>
  <si>
    <t>31 de diciembre: Se da por finalizada la presente actividad. 
30 de noviembre: Las actividades pendientes se encuentran programadas para el mes de diciembre. 31 de octubre de 2022: Se realizan 50 encuentros con las Organizaciones Sociales, Comunales y Asocomunal.
30 de septiembre de 2022: Se realizo el encuentro de integración y planeación y los fortalecimientos a las comisiones de trabajo de las Juntas de Acción Comunal y Asocomunal.
31 de agosto de 2022: Se iniciaron las actividades de fortalecimiento de las JAC y Asocomunal de la comuna 1, se realizarón 13 foros de integracion y convivencia en cada una de las JAC.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</si>
  <si>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Brindar asistencia técnica a la junta administradora</t>
  </si>
  <si>
    <t>30 de noviembre de 2022: esta actividad se da por finalizada.
31 de octubre de 2022: Se realizó el fortalecimiento al plan de incidencia de la Junta Administradora Local de la comuna 1, para cada sector que representa por medio de encuentros.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</si>
  <si>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estrategías de promoción y comunicaciones de las juntas de acción comunal y asocomunal</t>
  </si>
  <si>
    <t>31 de diciembre: Se realizó la actualziación de las página web de ASocomunal y JAC. 
30 de noviembre de 2022:  pediente por realizar las actualizaciones de las pagina web de Asocomunal y JAC.
31 de octubre de 2022: Se encuentra pediente por realizar las actualizaciones de las pagina web de Asocomunal y JAC.
30 de septiembre de 2022: Se  realizaron 21 encuentros de integración y convivencia con las Juntas de Acción Comunal de la comuna 1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</si>
  <si>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estrategías de promoción y comunicaciones de la junta administradora local</t>
  </si>
  <si>
    <t>31 de enero: Esta actividad se da por finalizada.</t>
  </si>
  <si>
    <t>31 de diciembre: Las actividades pendientes se realizarán en el mes de enero. 
30 de noviembre de 2022: pendiente por realizar salida pedagogica entrega del video institucional de la JAL y encuentros con la comunidad.
31 de octubre de 2022: Se realiza la estrategia digital para los ediles de la comuna, videos para la promoción de la JAL y videos promocionales de la labor que realizan los ediles.
30 de septiembre de 2022: Se encuentran en proceso de planeación las actividades de fortalecimiento de la JAL  con el equipo logístico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</si>
  <si>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Oficina para la atención y orientación ciudadana dotada</t>
  </si>
  <si>
    <t>Brindar dotación Juntas de acción comunal- asocomunal y junta administradora local</t>
  </si>
  <si>
    <t>Subsasta inversa, Adicion contrato y compra colombia eficiente</t>
  </si>
  <si>
    <t>Sumimas S.A.S 
NEX COMPUTER S.A.S
 Proveer Institucional S A S
Ferricentros S.A.S
Panamericana Libreria Y Papeleria S 
Beltran Uribe Jaime
UT Sicvel Multimedial</t>
  </si>
  <si>
    <t>4600094893 
4600094870 
4600096184
4600096185
4600096186 
4600096206 
4600096255 
Todos de 2022</t>
  </si>
  <si>
    <t>30 de junio de 2023: Se encuentran en procesos administrativos para comenzar el tramite de ampliación, renovación o nuevos comodatos.
31 de mayo 2023: :Se encuentran en procesos administrativos para comenzar el tramite de ampliación, renovación o nuevos comodatos.
30 de abril de 2023:Se encuentran en proceso de plaqueteo y procesos administrativos para comenzar el tramite de ampliación, renovación o nuevos comodatos.
31 de marzo de 2023: Se encuentran en proceso de plaqueteo y procesos administrativos para comenzar el tramite de ampliación, renovación o nuevos comodatos.
28 de febrero de 2023: Se encuentran en procesp de plaqueteo y procesos administrativos para comenzar el tramite de ampliación, renovación o nuevos comodatos.
31 de Enero: a la fecha han ingresado a bodega varios de los articulos adquiridos en los contratos celebrados</t>
  </si>
  <si>
    <t>31 de diciembre: Se  encuentra en proceso de compra la dotación.  30 de noviembre de 2022: No se ha comenzado el proceso de compra de dotación, en estudio.
31 de octubre de 2022: No se ha comenzado el proceso de compra de dotación, en estudio.
30 de septiembre de 2022: No se ha comenzado el proceso de compra de dotación, en estudio.
31 de agosto de 2020: no se ha coomenzado el proceso de compra de dotación, en proceso de estudio.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</si>
  <si>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Oficina para la atención y orientación ciudadana adecuada</t>
  </si>
  <si>
    <t>Realizar mantenimiento a las  sedes comunales</t>
  </si>
  <si>
    <t>CONSORCIO SAN FELIPE 22</t>
  </si>
  <si>
    <t>4600095408 DE 2022</t>
  </si>
  <si>
    <t>JUAN JAIRO MONSALVE CORREA</t>
  </si>
  <si>
    <t xml:space="preserve">Las adecuaciones se realizan directamente en cada sede social priorizada. </t>
  </si>
  <si>
    <t>31 de marzo de 2023: Se hacen entrega de las obras pendientes de  Santo Domingo Sabio, Nuevos Horizontes y la sede se Asocomunal y se da por finalizada esta actividad.
28 de febrero de 2023: se realiza mantenimiento y mejoras locativas a las sedes priorisadas de La Avanzada, Granizal, Carpinelo, Villa Guadalupe y el Compromiso, estan pedinetes de entregar obras : Santo Domingo Sabio, Nuevos Horizontes y la sede se Asocomunal.
31 de enero: 7 de 8 sedes que se priorizaron para mantenimiento ya tienen ejecutadas la obras</t>
  </si>
  <si>
    <t>3 de diciembre de 2022: Se encuentra en proceso de ejecución. 30 de noviembre de 2022: Se encuentra en proceso de ejecución.
31 de octubre de 2022: Las obras de mantenimiento se encuentran en proceso de ejecución.
30 de septiembre de 2022: Se espera dar inicio en el mes de octubre a los mejoramientos. 
31 de agosto de 2022: No se ha suscrito el contrato de mantenimiento de obras, en proceso de estudio.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</si>
  <si>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Realizar adecuaciónes locativas  al recinto de la junta administradora local</t>
  </si>
  <si>
    <t>Las adecuaciones se realizan directamente en concertación con la JAL.</t>
  </si>
  <si>
    <t>31 de marzo de 2023: Se realiza las adecuaciones de la sede de Asocomunal, el recurso de diseño y construcción del recinto de media luna para la JAL se envia para fondos comunes ya que esta actividad no se pudo realizar y se da por finalizada esta actividad.
31 de enero: La actividad finalmente se cambio, debido a que la sede donde funciona la JAL pertenece a la secretaria de Gobierno y el contrato vigente tiene como objeto solo las sedes propias de la SPC; quedando formulada para realizar mantenimiento a la sede de Asocomunal. Para incluir estos recursos en el contrato se iniciaron todos los tramites pertinentes pero la solicitud de CDP fue rechaza por hacienda y por lo tanto estos recursos no se ejecutaron y fueron a fondo comun.</t>
  </si>
  <si>
    <t>31 de diciembre: Se estan realizando los trámites pertinentes para adicionar el contrato e iniciar ejecución. 
30 de noviembre de 2022: No se ha iniciado las mejoras, porque se debe hacer un cambio en la actividad.
30 de septiembre:Se espera dar inicio en el mes de octubre a los mejoramientos. 31 de agosto de 2022: No se realizado el contrato de mantenimiento, en proceso de estudio.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</si>
  <si>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Pascual Bravo</t>
  </si>
  <si>
    <t>Mejorar los niveles de acceso y permanencia en la educación superior en Medellín</t>
  </si>
  <si>
    <t>Población estudiantil que accede a educación superior con recursos de presupuesto Participativo</t>
  </si>
  <si>
    <t>Personas beneficiadas con apoyos para educación con calidad y pertinencia</t>
  </si>
  <si>
    <t>Apoyo para el acceso y permanencia a la educación superior institución universitaria Pascual Bravo</t>
  </si>
  <si>
    <t>Servicio de apoyo financiero para la permanencia a la educación superior o terciaria</t>
  </si>
  <si>
    <t>Entregar subsidio para matricula de estudiantes nuevos y de continuidad en la comuna</t>
  </si>
  <si>
    <t>Becas</t>
  </si>
  <si>
    <t>Administración Directa</t>
  </si>
  <si>
    <t>10 de Enero 2022</t>
  </si>
  <si>
    <t>30 de Diciembre 2022</t>
  </si>
  <si>
    <t>Melissa Correa Rendón</t>
  </si>
  <si>
    <t>Facilita la permanencia del Estudiante en la formación superior.
Estrategia contra la deserción Académica.
Ayuda a la manutención del estudiante.</t>
  </si>
  <si>
    <t>popular 1 , Santo Domingo Savio 1 , Granizal ,  San Pablo , Villa Guadalupe , Moscú Nº 2 , Popular 2 , La Avanzada  ,Santo Domingo Savio 2 , El Compromiso , La Esperanza , Carpinelo</t>
  </si>
  <si>
    <t>www.pascualbravo.edu.co</t>
  </si>
  <si>
    <t>Se informa por los medios institucionales las fechas para la legalizacion de la beca para el semestres 2023-1 (1 de noviembre del 2022  al 5 de febrero del 2023.
Se informa por los medios institucionales las fechas para la postulacion de Nuevos, Acogidos, Reingresos y Ciclos de profesionalizacion para el 2023-1 ( 9 de diciembre de 2022 al 5 de febrero al 2023)</t>
  </si>
  <si>
    <t>Se realiza estudio y legalización de la beca  para el periodo 2021-2 de los estudiantes de continuidad según decreto 1350 y 767 de 2013 del 5 de noviembre al 30 de diciembre del 2021.
Se realiza convocatoria y estudio de becas de P.P periodo 2022-1 para estudiantes nuevos, reingresos y ciclos de profesionalizacion  según decreto 1350 del 13 de diciembre del 2021 al 20 de enero del 2022
Febrero: El proyecto marcha sin Novedad.
Marzo: El proyecto marcha sin novedad.
Abril: El proyecto marcha sin novedad.
Mayo: El proyecto marcha sin novedad.
Junio: El proyecto marcha sin novedad, se abre fechas y plataforma para entregar el servicio social correspondiente al periodo 2022-1 (decreto 1350 y 767 de 2013) www.pascualbravo.edu.co
Julio: Se realiza convocatoria y estudio de becas de P.P periodo 2022-2 para estudiantes nuevos, reingresos y ciclos de profesionalizacion  según decreto 1350 de 2013 . www.pascualbravo.edu.co
Agosto: El proyecto marcha sin novedad.
Septiembre: El proyecto marcha sin novedad.
Octubre: El proyecto marcha sin novedad.
Noviembre: El proyecto marcha sin novedad.
Diciembre: Se envia informacion a los correos de los estudiantes benefciarios para la legalizacion de la beca (entrega del servicio social del 1 de noviembre del 2022 al 18 de enero del 2023) para el primer semestre del 2023</t>
  </si>
  <si>
    <t xml:space="preserve">No aplica </t>
  </si>
  <si>
    <t>Entregar subsidio para sostenimiento de estudiantes de la comuna</t>
  </si>
  <si>
    <t>Auxilios</t>
  </si>
  <si>
    <t>Actividad Terminada</t>
  </si>
  <si>
    <t>Se realiza postulación y estudio del auxilio de sostenimiento semestral para el periodo 2022-1 de los estudiantes activos y beneficiarios de las becas de P.P de la comuna según decreto 1350 del 28 de feberero al 12 de marzo 2022. Esta invitacion se envia a los correos institucionales de los estudiantes.
Se publica la lista de admitido en 18 de marzo en www.pascualbravo.edu.co
se hace el desembolso semestral a estudiantes beneficiarios
Se realiza la convocatoria del 25 de agosto al 7 de septiembre y la inscripcion es por la plataforma institucional Sicau, se refuerza con correos institucionales, Se publica en www.pascualbravo.edu.co
Se hace el desembolso semestral a los estudiantes beneficiarios</t>
  </si>
  <si>
    <t>La no entrega del certificado de la cuenta bancaria y el puntaje del sisben en las fechas pertinentes, estudiantes sin cuenta bancaria, no se aceptan la de familiares</t>
  </si>
  <si>
    <t>Sapiencia</t>
  </si>
  <si>
    <t>Aumentar el acceso y permanencia a la educación superioren las comunas y corregimientos del municipio de Medellín</t>
  </si>
  <si>
    <t>Becas y créditos condonables otorgados para la Educación Superior</t>
  </si>
  <si>
    <t>361; 505</t>
  </si>
  <si>
    <t>Asignación de créditos condonables (Matrícula y/o Sostenimiento).</t>
  </si>
  <si>
    <t>Apoyo para el acceso y permanencia a la educación superiror</t>
  </si>
  <si>
    <t>Servicio de fomento para el acceso a la educación superior o terciaria.</t>
  </si>
  <si>
    <t>Realizar difusión de convocatorias</t>
  </si>
  <si>
    <t>Llevar a cabo recorridos en el territorio, asi como visitas a colegios y puntos fijos de informacion e inscripcion</t>
  </si>
  <si>
    <t>Se realizara un recorrido en comuna por convocatoria y se visitara como minimo una vez los colegios, ademas se tendra punto fijo en puntos clave como casas de justicia, telecentros.</t>
  </si>
  <si>
    <t>PLAZA MAYOR MEDELLIN CONVENCIONES Y EXPOSICIONES S.A
OUTSOURCING SEASIN LIMITADA
EMPRESA PARA LA SEGURIDAD URBANA ESU</t>
  </si>
  <si>
    <t>338 DE 2022
OC-88734
039 DE 2015 - ESPEC. 17</t>
  </si>
  <si>
    <t>CARLOS CHAPARRO SANCHEZ</t>
  </si>
  <si>
    <t>La oferta educativa se llevará a toda la comunidad del territorio en general</t>
  </si>
  <si>
    <t>Se logró definir puntos fijos en cada comuna y/o corregimiento del Distrito Especial para la disfusión del proyecto</t>
  </si>
  <si>
    <t>Se llevaron a cabo recorridos por todo el territorio, estableciendo puntos fijos de acompañamiento a la comunidad</t>
  </si>
  <si>
    <t>Mediante la resolución No.2090 de 2022 se dio apertura a la convocatoria 2022-2, en la cual se informa el cronograma para cada proceso.
Mediante la resolución No.6765 y modificación resolución No.6768 de 2022 se dio apertura a la convocatoria 2023-1, en la cual se informa el cronograma para cada proceso.</t>
  </si>
  <si>
    <t>Actividad terminada</t>
  </si>
  <si>
    <t>Se contrata los insumos para la difusión de la convocatoria, la cual se ha realizado a satisfacción, se llevo a cabo la etapa de difusion de ambas convocatorias 2022-2 y 2023-1.
Se relaciona el contrato especifico No. 17 toda vez que, parte de los recursos priorizados fueron invertidos en la logistica necesaria para la ejecución del  proyecto Acceso y Permanencia</t>
  </si>
  <si>
    <t>No se tienen dificultades a la fecha</t>
  </si>
  <si>
    <t>Realizar seguimiento y acompañamiento a beneficiarios</t>
  </si>
  <si>
    <t xml:space="preserve">Se tendra presencia en territorio de personal que acompaña el proceso del beneficiario </t>
  </si>
  <si>
    <t>Se dara apoyo en territorio con un Gestor Social y Territorial</t>
  </si>
  <si>
    <t>331-2022</t>
  </si>
  <si>
    <t>Adición No. 1 contrato 545 de 2021 y Adición No. 1 contrato 622 de 2021</t>
  </si>
  <si>
    <t>MARIA TRINIDAD GALLO</t>
  </si>
  <si>
    <t>Acompañar a los aspirantes al fondo, a fin de que su proceso con el programa sea llevado a cabo con éxito.</t>
  </si>
  <si>
    <t>Se realiza un adecuado seguimiento y acompañamiento por parte de la agencia, durante todo el proceso de la convocatoria, realizando difusión en el territorio y acompañamiento al aspirante y/o legalizado en todas las etapas del crédito</t>
  </si>
  <si>
    <t>Servicio de apoyo financiero para el acceso y permanencia a la educación superior o terciaria</t>
  </si>
  <si>
    <t>Realizar financiamiento de matrícula</t>
  </si>
  <si>
    <t>Llevar a cabo recorridos en el territorio, asi como visitas a colegios y puntos fijos de informacion e inscripcion para la entrega de los beneficios de matricula y/o sostenimiento</t>
  </si>
  <si>
    <t>Llevar a cabo la entrega de 25 cupos para los programas de acceso y permanencia a la educacion superior en la comuna</t>
  </si>
  <si>
    <t>IDEA</t>
  </si>
  <si>
    <t>380-2020</t>
  </si>
  <si>
    <t>380-2022</t>
  </si>
  <si>
    <t>09/30/2022</t>
  </si>
  <si>
    <t>09/30/2034</t>
  </si>
  <si>
    <t>DANIEL GUTIERREZ MESA</t>
  </si>
  <si>
    <t>Se logro realizar los giros de matrícula de manera exitosa para los beneficiarios de la comuna</t>
  </si>
  <si>
    <t>Para la convocaoria 2022-2 se ejecutaron los desembolsos de manera oportuna a los estudiantes y a las IES. 
La convocatoria 2023-1 finalizó el día 17 de febrero de 2023, los giros de sostenimiento se han realizado durante todo el proceso cada 15 días. En la última semana de febrero nos encontramos en proceso de conciliación con las IES para proceder con los pagos de matrícula</t>
  </si>
  <si>
    <t>Realizar financiamiento de sostenimiento</t>
  </si>
  <si>
    <t>Se logro realizar los giros de sostenimiento de manera exitosa para los beneficiarios de la comuna</t>
  </si>
  <si>
    <t>Realizar difusión de convocatorias de posgrado</t>
  </si>
  <si>
    <t>Llevar a cabo recorridos en el territorio, asi como visitas a colegios y puntos fijos de informacion e inscripcion a los programas de posgrados</t>
  </si>
  <si>
    <t>Sin iniciar</t>
  </si>
  <si>
    <t>Debido a que no ha sido sancionado el reglamento de la unificación de los fondos, no se ha ejecutado este recurso</t>
  </si>
  <si>
    <t>La ejecución del recurso priorizado por la comunidad para posgrados, no se había podido ejecutar dado que Sapiencia estaba a la espera del acuerdo unificación fondos, el cual fue reglamentado mediante resolución 032-2023 del 11 de enero.
Con la reglamentación en firme, se procederá por parte de la Agencia a realizar convocatoria para el segundo semestre del año en curso.</t>
  </si>
  <si>
    <t>La ejecución del recurso priorizado por la comunidad para posgrados, no se había podido ejecutar dado que Sapiencia estaba a la espera del acuerdo unificación fondos, el cual fue reglamentado mediante resolución 032-2023 del 11 de enero.</t>
  </si>
  <si>
    <t>Realizar seguimiento y acompañamiento a beneficiarios de posgrados</t>
  </si>
  <si>
    <t>Realizar financiamiento de matrícula o sostenimiento de posgrados</t>
  </si>
  <si>
    <t>Pendiente del inicio de la entrega</t>
  </si>
  <si>
    <t>por definir</t>
  </si>
  <si>
    <t>2.1.1.2.1</t>
  </si>
  <si>
    <t>Apoyos académicos y económicos a estudiantes de la comuna 2 - Santa Cruz para acceder a la educación superior</t>
  </si>
  <si>
    <t>Realizar entrega de subsidio para matrícula estudiantes de nuevos y continuidad</t>
  </si>
  <si>
    <t>1 La Frontera; 6 El Playón de Los Comuneros; 3 Villa Niza; 2 Pablo VI; 2 Moscú Nº 1; 16 Santa Cruz; 5 La Francia; 4 La Rosa; 5 Andalucia</t>
  </si>
  <si>
    <t>Realizar entrega de sostenimiento estudiantes</t>
  </si>
  <si>
    <t>Andalucía: 4; playón de los comuneros: 4; la Francia: 2; la frontera: 1; la rosa: 2; pablo vi: 1; santa cruz: 15; popular 2: 1; Moscú #1: 1</t>
  </si>
  <si>
    <t>Octubre: Se publicó el listado de los beneficiarios de la 2da convocatoria auxilio de sostenimiento el 07 de octubre en la pagina institucional. 
Septiembre: Se abrio una segunda convocatoria para el  auxilio de sostenimiento, que fue del 28 de septiembre al 03 de octubre.  Agosto: Se abrió convoctoria del 22 al 26 de agosto del presente año, mediante el siguiente link se encontra el proceso de convocatoria para los estudiantes beneficiario de las becas de PP de Colmayor.https://www.colmayor.edu.co/convocatorias-pp/postulate-al-auxilio-de-sostenimiento-de-pp-convenio-directo-2022-2/
Junio: N/A
Mayo: N/A
Se abrió convoctoria del 28 de febrero al 04 de marzo del presente año, mediante el siguiente link se encontra el proceso de convocatoria para los estudiantes beneficiario de las becas de PP de Colmayor. https://www.colmayor.edu.co/general/presentate-al-auxilio-de-sostenimiento-de-pp-convenio-directo/
El listado de Admitidos se publicó en la página institucional el 18 de marzo, mediante el siguiente link se encuentra el listado. https://www.colmayor.edu.co/general/listado-de-beneficiarios-del-auxilio-de-sostenimiento-en-presupuesto-participativo-convenio-directo-2022-1/</t>
  </si>
  <si>
    <t xml:space="preserve"> Ofertar programas de desconcentración</t>
  </si>
  <si>
    <t>comunidad en general</t>
  </si>
  <si>
    <t>Mejorrar la caldad de vida de las personas de la comuna 02</t>
  </si>
  <si>
    <t>Toda la informacion de convocatoria y admitidos, se encuentra en la pagina institucional: www.colmayor.edu.co, a su vez se socializó con la JAL y CCCP de cada comuna y se compartio la e-CARD para su difusión.
Convocatoria: 
https://bit.ly/3B2Rp90
Listado</t>
  </si>
  <si>
    <t xml:space="preserve">Agosto: En el momento de la socializaion del proyecto para vigencia 2023, se comento al CCP las dificultades con esta actividad, por ende este recurso se desconto al proyecto del proximo año, para dar continuidad a los estudiantes. 
Julio: Solo se inscriberon 35 personas de las cuales 29 presentaron el examen de admision, y solo pasaron 13 personas a entrevista y solo quedaron 2 personas, no es viable abrir el grupo.
Junio: Se ampliaron los plazos de convocatoria hasta el 17 de junio, y se pre-inscrieron 73 personas.
Mayo: En esta actividad nos encontramos en promocion y difusion del programa en Servicios gastronomicos, en dos puntos estrategicos escogidos por el CCCP. 
Se realizó socialización con la JAL y CCCP para la elección del programa a desconcentrar en el territorio. Se pretende abrir convocatoria a finales del mes de mayo. </t>
  </si>
  <si>
    <t>Realizar acompañamiento de gestores educativos</t>
  </si>
  <si>
    <t>CMA-CD-9678-JU-689-2022
CMA-CD-9679-JU-690-2022
CMA-CD-9755-JU-743-2022
CMA-CD-9756-JU-744-2022</t>
  </si>
  <si>
    <t>26/7/2022
2/8/2022
5/8/2022
10/8/2022</t>
  </si>
  <si>
    <t>Realizar un acompañamiento con un enfoque integral a los estudiantes de la comuna para mitigar la deserción academica</t>
  </si>
  <si>
    <t>Comuna 02</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</si>
  <si>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 
Mayo: N/A
Se está realizando el proceso de caracterización de los estudiantes de Colmayor, Pascual Bravo y se vinculó el ITM.</t>
  </si>
  <si>
    <t>2.2.2.2.3</t>
  </si>
  <si>
    <t>Formar en periodismo comunitario y alternativo en sus diversos formatos para que sean los mismos habitantes quienes cuenten y narren sus historias</t>
  </si>
  <si>
    <t>Formación en periodismo comunitario y alternativo en sus diversos formatos para los habitantes</t>
  </si>
  <si>
    <t>Desarrollar estrategias de movilización para la articulación y acercamiento de los procesos y MAICC</t>
  </si>
  <si>
    <t>Comuna 2 - Santa Cruz</t>
  </si>
  <si>
    <t>Diciembre: se realiza la ejecución total de la actividad
Noviembre: finalizada la ejecución
Octubre 31:la ejecución se realiza sin novedad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</si>
  <si>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 xml:space="preserve">Diciembre: sin novedades
Noviembre: se logró ejecutar la actividad
Octubre 31: muy poco tiempo para la ejecución, ya que los contratos se demoraron para ser firmados por parte de los MAICC
Septiembre 30: el operador y los MAICC se demoraron en la entrega de documentación para el contrato, por lo que el tiempo de ejecución es reducido </t>
  </si>
  <si>
    <t>Realizar Intercambios de experiencias en comunicación</t>
  </si>
  <si>
    <t xml:space="preserve">Diciembre: sin novedades
Noviembre: se logró ejecutar la actividad
Octubre 31: muy poco tiempo para la ejecución
Septiembre 30: el operador y los MAICC se demoraron en la entrega de documentación para el contrato, por lo que el tiempo de ejecución es reducido </t>
  </si>
  <si>
    <t>Actividad finalizada</t>
  </si>
  <si>
    <t>Diciembre: falta todavía la producción de un periódico
Noviembre: la producción del último periódico se entrega en diciembre
Octubre 31:la ejecución se realiza sin novedad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</si>
  <si>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 xml:space="preserve">Diciembre: poco tiempo para la ejecución y los periódicos llevan mucho tiempo de proceso de producción, quedó faltando uno que sale en el mes de enero con la prorroga
Noviembre: el poco tiempo para ejecución, pero se terminará en diciembre
Octubre 31: muy poco tiempo para la ejecución 
Septiembre 30: el operador y los MAICC se demoraron en la entrega de documentación para el contrato, por lo que el tiempo de ejecución es reducido </t>
  </si>
  <si>
    <t>Realizar la producción de audiovisuales -PPC2</t>
  </si>
  <si>
    <t>Diciembre: se realiza la ejecución total de la actividad
Noviembre: la ejecución finaliza
Octubre 31:la ejecución se realiza sin novedad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</si>
  <si>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 xml:space="preserve">Diciembre: sin novedades
Noviembre: la actividad se ejecuta sin novedad
Octubre 31: muy poco tiempo para la ejecución 
Septiembre 30: el operador y los MAICC se demoraron en la entrega de documentación para el contrato, por lo que el tiempo de ejecución es reducido </t>
  </si>
  <si>
    <t>Realizar la producción de productos radiofónicos - PPC2</t>
  </si>
  <si>
    <t>Diciembre: se realiza la ejecución total de la actividad   
Noviembre: la ejecución finaliza sin novedad
Octubre 31: esta actividad se encuentra en ejecución, aún no entregan los productos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</si>
  <si>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 xml:space="preserve">Realizar la producción de paquetes digitales </t>
  </si>
  <si>
    <t>Diciembre: se realiza la ejecución total de la actividad
Noviembre: la producción del último periódico se entrega en diciembre
Octubre 31:la ejecución se realiza sin novedad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</si>
  <si>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 xml:space="preserve">Diciembre: sin novedades
Noviembre: el medio que ejecuta la actividad se encuentra atrasado con la producción de actividades
Octubre 31: muy poco tiempo para la ejecución 
Septiembre 30: el operador y los MAICC se demoraron en la entrega de documentación para el contrato, por lo que el tiempo de ejecución es reducido </t>
  </si>
  <si>
    <t>Realizar revisión y ajustes al plan de comunicaciones existentes</t>
  </si>
  <si>
    <t>Junio: esta actividad no se realizó
Mayo: esta actividad no se realizó
Abril: esta actividad no fue posible realizarla, porque no dieron espacio en el CCCP a tiempo para contarles sobre el ajuste 
Marzo: la modificación en la prórroga que se hizo al contrato no fue posible tramitarla porque se debía tener aprobación por parte del CCCP y no fue posible acceder a un espacio ante el CCCP. El contrato con el operador ya finalizó y el recurso se devolverá a fondos comunes
Febrero: pese a que desde enero solicitamos reunión ante el CCCP para el trámite de la actividad y posterior a dos cancelaciones, nos citaron a reunión el viernes 24 de febrero en horas de la tarde, dos días hábiles de terminar el contrato con el operador Telemedellín, por lo que no fue posible incluir dicha modificación en la ampliación y no se podrá ejecutar dicha actividad.
Enero: en la comuna no existe un plan de comunicaciones para actualizar, por lo que esta actividad será llevada al CCCP para modificar el alcance, estamos esperando fecha de reunión</t>
  </si>
  <si>
    <t>Diciembre: no hay avances en esta actividad
Noviembre: el medio que ejecuta no ha tenido acceso al Plan de Comunicaciones
Octubre 31: esta actividad se encuentra en ejecución, aún no entregan los productos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</si>
  <si>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se realizó averiguación con todos los medios y líderes de la comuna y no fue posible encontrar el Plan de Comunicaciones de la comuna 2, por lo que el contrato se va a cancelar y se llevará una propuesta al CCCP para modificar la actividad por caracterización de actores comunicacionales, lo cual sería un insumo para un Plan de Comunicaciones posterior.
Noviembre: el medio que ejecuta esta actividad no ha encontrado el Plan de comunicaciones que la comunidad dijo tener para poder actualizarlo, la secretaría ha hablado con algunos líderes para que lo entreguen y hasta el momento no ha sido posible.
Octubre 31: muy poco tiempo para la ejecución 
Septiembre 30: el operador y los MAICC se demoraron en la entrega de documentación para el contrato</t>
  </si>
  <si>
    <t>Realizar semilleros de prensa escuela en temas comunicacionales</t>
  </si>
  <si>
    <t>Junio: la actividad fue finalizada por el medio
Mayo: el medio no envió la papelería para contratar y quedó faltando una parte de esta actividad
Abril: se pudieron realizar dos actividades de las tres proyectadas, el operador se encuentra realizando el contrato con el otro medio para ejecutar la actividad que falta.
Marzo: el operador se encuentra realizando la formación en los tiempos de la prórroga, hay una alerta y es la baja asistencia por parte de la comunidad a estos talleres.
Febrero: ya se realizó la modificación del contrato con el operador para iniciar convocatoria y la ejecución
Enero: el contrato con el operador volvió a reiniciar, por lo que se está pidiendo espacio en el CCCP para retomar actividades</t>
  </si>
  <si>
    <t>Diciembre: en este mes no se pudo avanzar en la formación, por lo que se realiza suspensión del contrato con el operador para proseguir en enero y febrero
Noviembre: falta la ejecución de algunos semilleros
Octubre 31: se encuentra en proceso de convocatoria
Septiembre: se realiza convocatoria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</si>
  <si>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dificultad en la convocatoria y sobre todo en el mes de diciembre, por lo que se realiza suspensión del contrato del operador y se proseguirá en el mes de enero
Noviembre: dificultad en la convocatoria y deserción por parte de los asistentes
Octubre 31: dificultad en la convocatoria
Septiembre 30: dificultades en la convocatoria, muy baja participación</t>
  </si>
  <si>
    <t>Cultura Ciudadana</t>
  </si>
  <si>
    <t>2.2.1.1.3; 2.2.4.6.4; 2.2.1.1.4; 2.2.4.7.3; 2.2.4.6.1; 2.2.1.1.5; 2.2.1.1.2; 2.2.1.1.1; 2.2.4.6.2</t>
  </si>
  <si>
    <t>1. Museos itinerantes para la socialización de los patrimonios comunitarios; 2. Fortalecimiento de las organizaciones artísticas de la comuna 2 - Santa Cruz; 3. Palabreando nuestras memorias. Escenarios para el diálogo de saberes, entre niños, niñas, jóvenes, adultos y adultos mayores; 4. Fortalecimiento de los procesos formativos y creativos que han sido iniciativa comunitaria; 5. Formación artística y técnica para los líderes culturales; 6. Fortalecimiento de las identidades culturales en los habitantes de la comuna 2; 7. Registrando nuestra memoria: intervenciones, eventos y todas las formas artísticas y culturales que permitan la recuperación de la memoria histórica de la comuna 2; 8. Establecimiento de la cátedra comunitaria cultural - comuna 2; 9. Procesos de formación en habilidades artísticas para la población de la comuna 2</t>
  </si>
  <si>
    <t>42; 46; 49; 55; 56; 10; 21; 22; 38</t>
  </si>
  <si>
    <t>Fortalecimiento de procesos artísticos y culturales</t>
  </si>
  <si>
    <t>Cultura arte y memoria</t>
  </si>
  <si>
    <t>Medellín vive las artes y la cultura</t>
  </si>
  <si>
    <t>Incrementar los espacios para la participación de los artistas de las comunasen las agendas de ciudad</t>
  </si>
  <si>
    <t>Actividades artísticas y culturales</t>
  </si>
  <si>
    <t>41100; 61650</t>
  </si>
  <si>
    <t xml:space="preserve">La Secretaría de Cultura a través de Presupuesto Participativo, tiene unos componentes que siguen la línea dictada desde la misma Secretaría. Para el tema de Agenda Artística, los beneficiarios son los diferentes grupos artísticos y culturales, artístas y la comunidad en general. Se realiza mediante corredores artísticos, desfile de mitos y leyendas, entre otros.
</t>
  </si>
  <si>
    <t>Implementación de agenda cultural y artística</t>
  </si>
  <si>
    <t>Servicio de promoción de actividades culturales</t>
  </si>
  <si>
    <t>Realizar la agenda cultural de la comuna</t>
  </si>
  <si>
    <t>Número de eventos de promoción</t>
  </si>
  <si>
    <t>Plaza Mayor</t>
  </si>
  <si>
    <t>Carlos Alberto Giraldo</t>
  </si>
  <si>
    <t>Varios grupos poblacionales</t>
  </si>
  <si>
    <t>Con la comision desiganada por el CCCP se han  consturido dos fichas economicas para realizar los dos eventos,  fue realizado uno en el mes de noviembre y el otro evento priorizado se solicito a tráves de esta comisión ejecutarlo en el mes de marzo de 2023</t>
  </si>
  <si>
    <t>Cancha Andalucía la Francia</t>
  </si>
  <si>
    <t xml:space="preserve">Terminado
Marzo 31. Terminado
Feb 28. Se avanza en ejecución de las actividades propuestas.
Enero 31.  Se avanza en ejecución de las actividades propuestas y se realiza ampliación del contrato  hasta  el 28 de abril de 2023. </t>
  </si>
  <si>
    <t>Diciembre 30. Se avanza en ejecución de las actividades propuestas. 
Noviembre 30. Se avanza en la construcción de fichas y  concertación para la ejecución.
Octubre 31. Se avanza en la construcción de fichas económicas, se dará inicio a la ejecución en el mes de noviembre. 
Septiembre 30. Se avanza en la construcción y concertación de fichas económica. 
Agosto 31.  Se avanzó en la socialización del proyecto ante el CCP.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</si>
  <si>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Avanzar en la concertación por los tiempos de la comunidad, se solicita por el sector LGTBIQ+ ejecutar el evento en marzo de 2023
Tiempos para dar cumplimiento al decreto de permisos </t>
  </si>
  <si>
    <t>Medellín territorio cultural</t>
  </si>
  <si>
    <t>Mejorar la continuidad en procesos de formación artística y cultural en las diferentes comunas y corregimientos que potencien el desarrollo de las manifestaciones artísticas y culturales.</t>
  </si>
  <si>
    <t>Personas beneficiadas directamente</t>
  </si>
  <si>
    <t>3040; 4560</t>
  </si>
  <si>
    <t>Los   talleres en diferentes áres del arte y la cultura, comprende  niveles de sensibilización, medio y avanzado y  para el tema de formación artística, además de muestras finales de proceso, según lo priorizado por las diferentes comunas y corregimientos.</t>
  </si>
  <si>
    <t>Formación artística y cultural</t>
  </si>
  <si>
    <t>Servicio de educación informal en áreas artísticas y culturales</t>
  </si>
  <si>
    <t>Realizar talleres de formación artística en la comuna</t>
  </si>
  <si>
    <t>Número de cursos</t>
  </si>
  <si>
    <t>Régimen especial</t>
  </si>
  <si>
    <t>Sin Información</t>
  </si>
  <si>
    <t xml:space="preserve">Junio 30. Se continua a la espera de las dispocisiones de Hacienda
Mayo 31. Se continua a la espera de las dispocisiones de Hacienda.
Abril 30.  Se continua a la espera de las dispocisiones de Hacienda.
Marzo 31. Se continua a la espera de las dispocisiones de Hacienda.
Feb 28. Se continua a la espera de las dispocisiones de Hacienda.
Enero 31. En cumplimiento del Art 44 del Decreto 0146. Desde el mes de noviembre se envío a Hacienda  la solicitud para recuperar recurso que quedó en fondos comunes  para este proyecto, ya  que le lote quedó desierto durante el proceso de selección y aun se espera respuesta. </t>
  </si>
  <si>
    <t xml:space="preserve">
El proceso de  Lote 1 quedó desierto.</t>
  </si>
  <si>
    <t>El proceso de  Lote 1 quedó desierto.</t>
  </si>
  <si>
    <t>Mejorar el fomento de las practicas de las redes, colectivos y agentes artísticos y culturales.</t>
  </si>
  <si>
    <t>Redes y colectivos culturales fortalecidos</t>
  </si>
  <si>
    <t>720; 1081</t>
  </si>
  <si>
    <t>El proceso de fortalecimiento permitirá fometar las prácticas artísticas y culturales en las que se realizarán aproximadamente 42 actividades.</t>
  </si>
  <si>
    <t>Fortalecimiento de los procesos artísticos y culturales</t>
  </si>
  <si>
    <t>Servicio de apoyo para la organización y la participación del sector artístico, cultural y la ciudadanía</t>
  </si>
  <si>
    <t>Realizar el fortalecimiento al sector cultural en la comuna</t>
  </si>
  <si>
    <t>Número de encuentros</t>
  </si>
  <si>
    <t>Metroparques</t>
  </si>
  <si>
    <t xml:space="preserve">El desarrollo de los talleres contribuyó al dinamismo de la cultura en la comuna.
Alta participación de la comunidad en las actividades desarrolladas, continuidad de los procesos. 
Se conformó el equipo de trabajo  para el desarrollo de las giras culturales,  se está formulando el plan de trabajo para dar inicio a la ejecución. </t>
  </si>
  <si>
    <t>Cl 114 Con la CR 50 Pablo Sexto
Cl 112 No 47-39 Barrio la Isla
 Institución Educativa Cl 112 No 47-33 Barrio la Isla
 CR 48 B No 107-111 Barrio Andalucía
 Cl 105 No 50-68 Barrio villa Niza
 Cr 47 no 100-45 Santa Cruz
8 de Marzo (Buenos aires) 
Municipio de San Jerónimo</t>
  </si>
  <si>
    <t>Terminado
Abril 30. Terminado
Marzo 31. Se avanza en el desarrollo de las actividades con éxito. 
Febrero 28.  Se seleccionó el  personal para la ejecución de las Giras culturales.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</si>
  <si>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</si>
  <si>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Al momento no se ha presentado dificultades  significativas en la ejecución </t>
  </si>
  <si>
    <t>2.2.1.1.7</t>
  </si>
  <si>
    <t>Identidad y raíces de la población afro de la comuna 2</t>
  </si>
  <si>
    <t>Apoyo a las manifestaciones artísticas y culturales de la población afrodescendiente</t>
  </si>
  <si>
    <t>Aumentar la oferta de estímulos de creación, formación, producción, circulación, investigación, proyección y promoción de los agentes culturales de la ciudad.</t>
  </si>
  <si>
    <t>Estimulos otorgados</t>
  </si>
  <si>
    <t>1990; 2985</t>
  </si>
  <si>
    <t>El proceso permitirá fortalecer el sector cultural a través de la entrega de estímulos a las mejores incicativas presentadas mediante la convocatoria. Se estima que se beneficiarán directamente a 209 artistas, grupos y agentes culturales de la ciudad y  4.975 personas que asistan a los eventos programados por los ganadores.</t>
  </si>
  <si>
    <t>Apoyo a las iniciativas artísticas y culturales</t>
  </si>
  <si>
    <t>Servicio de apoyo financiero al sector artístico y cultural</t>
  </si>
  <si>
    <t>Realizar el proceso de otorgamiento de estímulos a los agentes culturales de la comuna</t>
  </si>
  <si>
    <t>Número de Estimulos</t>
  </si>
  <si>
    <t>Ley 397 Cultura</t>
  </si>
  <si>
    <t>Artistas y agentes culturales</t>
  </si>
  <si>
    <t>Se hizo entrega de 10 estímulos</t>
  </si>
  <si>
    <t xml:space="preserve">La casa del hip hop
Plazoleta unidad intermedia santa cruz
I.E Ciro Mendía - JAC de la isla
Casa para el encuentro Eduardo Galeano
I.E villa del socorro - sección escuela
Casa cultural APICP - JAC de San Blas, Manrique
Sede social Sinaí cra 54 100-69
Cuadra del pecado calle 125 - carrera 51c
Terraza Villa Niza calle 104d 50-47
</t>
  </si>
  <si>
    <t>https://www.medellin.gov.co/estimulos/public/convocatorias-pde.xhtml?ea=8</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</si>
  <si>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</si>
  <si>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No se presentaron dificultades durante la ejecución</t>
  </si>
  <si>
    <t>Protección del patrimonio material e inmaterial</t>
  </si>
  <si>
    <t>Servicio de promoción de actividades culturales.</t>
  </si>
  <si>
    <t>Realizar la investigación y difusión de la memoria y el patrimonio de la comuna</t>
  </si>
  <si>
    <t>Número de actividades culturales</t>
  </si>
  <si>
    <t xml:space="preserve">La articulación con la comunidad para el inicio de las actividades programadas </t>
  </si>
  <si>
    <t>Comuna 2 Santa cruz -Población Afro</t>
  </si>
  <si>
    <t>Terminado
Mayo 31. Terminado
Abril 30. Se avanza en la ejecución de las actividades propuestas.
Marzo 31. Se encuentra  activo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</si>
  <si>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suspendió el contrato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</si>
  <si>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La concertación para el inicio de la ejecución </t>
  </si>
  <si>
    <t>Desarrollo Económico</t>
  </si>
  <si>
    <t>2.5.1.1.3</t>
  </si>
  <si>
    <t>Plan de promoción del conocimiento y formación técnico empresarial pertinente para la comuna 2</t>
  </si>
  <si>
    <t>Formación para el trabajo</t>
  </si>
  <si>
    <t>Formación para el trabajo de acuerdo a la demanda laboral para la población</t>
  </si>
  <si>
    <t>Realizar capacitación para el empleo en enfermería</t>
  </si>
  <si>
    <t>Personas formadas</t>
  </si>
  <si>
    <t>Institución Universitaria Pascual Bravo</t>
  </si>
  <si>
    <t>GUSTAVO GIL</t>
  </si>
  <si>
    <t>Convocatoria abierta hasta el 04 de noviembre de 2022 y link de inscripciones es inscripciones.medellindigital.gov.co</t>
  </si>
  <si>
    <t>Mayo: Nos encontramos en etapa lectiva.
Marzo: El 17 de abril inician los últimos programas.
Febrero: Está en convocatoria de los beneficiarios.
Enero: se reanuda el contrato, esta en convocatoria de los beneficiarios</t>
  </si>
  <si>
    <t>Enero: se reanuda el contrato, esta en convocatoria de los beneficiarios
Noviembre: Se está en convocatoria de los beneficiarios.
Octubre: se firmó acta de inicio por parte del operador y se encuentra en convocatoria de los beneficiarios
Septiembre: 
Agosto: Nos encontramos en etapa precontractual.
Julio: Se encuentra en etapa  precontractual.
junio: No ha iniciado, debido a que estamos en ley de garantías por lo cual no se puede realizar el proceso de contratación.No ha iniciado, debido a que estamos en ley de garantías por lo cual no se puede realizar el proceso de contratación.</t>
  </si>
  <si>
    <t>Mujeres</t>
  </si>
  <si>
    <t>Seguridad vida libre de violencias y protección integral para las mujeres</t>
  </si>
  <si>
    <t>Disminuir niveles de violencia de género contra las mujeres</t>
  </si>
  <si>
    <t>Indice de desigualdad de género</t>
  </si>
  <si>
    <t>40; 781</t>
  </si>
  <si>
    <t>Aplicar estrategias de prevención de violencias basadas en género especialmente contra las mujeres en la comuna 4 y 16, beneficiando a 821 personas objeto de la intervención.</t>
  </si>
  <si>
    <t>Realizar capacitación para el empleo en cuarta revolución industrial</t>
  </si>
  <si>
    <t xml:space="preserve">Mayo: Nos encontramos en etapa lectiva.
Marzo: El 17 de abril inician los últimos programas.
Febrero: Está en convocatoria de los beneficiarios.
Enero: se reanuda el contrato, esta en convocatoria de los beneficiarios
</t>
  </si>
  <si>
    <t>Enero: se reanuda el contrato, esta en convocatoria de los beneficiarios
Noviembre: se esta en convocatoria de los beneficiarios 
Octubre: se firmó acta de inicio por parte del operador y se encuentra en convocatoria de los beneficiarios
Agosto: Nos encontramos en etapa precontractual.
Julio: Se encuentra en etapa  precontractual.
junio: No ha iniciado, debido a que estamos en ley de garantías por lo cual no se puede realizar el proceso de contratación.No ha iniciado, debido a que estamos en ley de garantías por lo cual no se puede realizar el proceso de contratación.</t>
  </si>
  <si>
    <t>Realizar capacitación para el empleo en industria tradicional</t>
  </si>
  <si>
    <t>Enero: se reanuda el contrato, esta en convocatoria de los beneficiarios
Noviembre: se esta en convocatoria de los beneficiarios 
Octubre: se firmó acta de inicio por parte del operador y se encuentra en convocatoria de los beneficiarios
Agosto: Nos encontramos en etapa precontractual.
Julio: Se encuentra en etapa  precontractual.
Junio: No ha iniciado, debido a que estamos en ley de garantías por lo cual no se puede realizar el proceso de contratación.No ha iniciado, debido a que estamos en ley de garantías por lo cual no se puede realizar el proceso de contratación.</t>
  </si>
  <si>
    <t>Educación</t>
  </si>
  <si>
    <t>2.1.1.1.1; 2.1.1.1.3; 2.1.1.1.5; 2.1.1.1.2; 2.1.1.2.3; 2.2.5.9.3</t>
  </si>
  <si>
    <t>1. Servicios educativos a niños y niñas con necesidades educativas especiales y características excepcionales; 2. Red educativa para el seguimiento y evaluación de la calidad de la educación en la comuna 2 - Santa Cruz; 3. Acompañamiento académico extra clase a los niñas, niños y adolescentes a través de nuevas metodologías de aprendizaje; 4. ¡A la Escuela!: Apoyo y prevención para evitar la deserción escolar de los estudiantes de la comuna 2 - Santa Cruz; 5. Pre-Icfes y pre-universitarios para estudiantes de la comuna 2 - Santa Cruz; Pre-Icfes y pre-universitarios para estudiantes de la comuna 2 - Santa Cruz; 6. Fomento al aprendizaje por indagación e investigación para niños, niñas y jóvenes</t>
  </si>
  <si>
    <t>27; 41; 45; 32; 37; 48</t>
  </si>
  <si>
    <t>Mejoramiento en la calidad educativa mediante acciones de inclusión, suministro de conectividad y fortalecimiento a la permanencia escolar de los estudiantes</t>
  </si>
  <si>
    <t>Fortalecimiento y continuidad de la educación complementaria</t>
  </si>
  <si>
    <t>Brindar semilleros de clubes de ciencia y tecnología para los estudiantes de las Instituciones Educativas de la comuna</t>
  </si>
  <si>
    <t>Estudiantes</t>
  </si>
  <si>
    <t>Contratación Directa</t>
  </si>
  <si>
    <t>Fundacion parque tecnologico del sofware de medellin- PYMALION</t>
  </si>
  <si>
    <t>Ingid Villa Soto</t>
  </si>
  <si>
    <t xml:space="preserve">Con el proyecto de jornada complementaria para los estudiantes de las instituciones educativas de comuna 2 Santa Cruz, se ha impactado de manera positiva el estudio del ambito cientifico y tecnologico en los estudiantes de comuna 2, incentivando su mente en innovacion y temas relevantes de la actualidad. </t>
  </si>
  <si>
    <t>IEO de la Comuna 2</t>
  </si>
  <si>
    <t>Se priorizan IEO con enfoque de procesos de ciencia y tecnologia, teniendo en cuenta las obersarvaciones del CCCP.</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</si>
  <si>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El proyecto ya se encuentra en ejecucion en la comuna, los estudiantes estan disfrutando de los semilleros
.                                                                         
  Octubre: Los estudiantes estan disfrutando de los semilleros, de acuerdo al cronograma establecido para la vigencia 2022,                  
Noviembre: El año escolar finalizo con exito, los estudiantes accedieron a los semilleros de Jornada Complementaria de acuerdo a lo establecido en el cronograma.
Diciiembre: En el mes de noviembre fianlizaron con exito los semilleros, se logro impactar las 11 Instituciones Educaticas con las que cueta la comuna 2, el proyecto aporto a la formacion de cerca de 3000 estudiantes de la comuna en conocimientos en ciencia y tecnologia.  </t>
  </si>
  <si>
    <t xml:space="preserve">Hubo retrasos en el inicio de la ejecuciòn del proyecto toda vez que los recursos de presupuesto participativo ingresaron al presupuesto de Secretarìa de Educaciòn en el mes de marzo de 2022, y ademàs cuando ingresò el recurso entrò en vigencia la ley de garantìas electorales 996 de 2005 la cual impide a las entidades del orden ancional, departamental y municipal de contratar hasta no finalizada la segunda vuelta presidencial. Luego de terminado el periodo electoral, se iniciò con el proceso precontractual y actualmente se encuentra en ejecuciòn. </t>
  </si>
  <si>
    <t>Brindar semilleros de enseñanza y aprendizaje de lengua extranjera para los estudiantes de las Instituciones Educativas de la comuna</t>
  </si>
  <si>
    <t>Universidad de Antioquia - Escula de idiomas</t>
  </si>
  <si>
    <t xml:space="preserve">Clara Lia Atehortua </t>
  </si>
  <si>
    <t>Con el proyecto de jornada complementaria para los estudiantes de las instituciones educativas de comuna 2 Santa Cruz, se ha impactado de manera positiva el estudio de una segunda lengua para los estudiantes, logrando obtener un nuevo e importante conocimiento como lo es un segundo idioma</t>
  </si>
  <si>
    <t>Se priorizan IEO con enfoque en bilinguismo, teniendo en cuenta las obersarvaciones del CCCP.</t>
  </si>
  <si>
    <t>Implementación de estrategias de inclusión en el sistema educativo oficial</t>
  </si>
  <si>
    <t>Brindar curso para cuidadores o padres de familia en herramientas para el apoyo pedagógico en casa</t>
  </si>
  <si>
    <t>Universidad CES</t>
  </si>
  <si>
    <t xml:space="preserve">Beatriz Marcela Munera Leal </t>
  </si>
  <si>
    <t xml:space="preserve">Con el proyecto de educacion inclusiva se logra impactar a los cuidadores y padres de familia para darles cursos que influyan en el buen ambito familiar y social </t>
  </si>
  <si>
    <t>Comuna educativa de la Comuna 2 - Santa Cruz</t>
  </si>
  <si>
    <t>Se prioriza el proyecto de educacion inclusiva para tener impacto positivo en el ambito educativo, familiar y social de la comuna 2</t>
  </si>
  <si>
    <t xml:space="preserve">Hubo retrasos en el inicio de la ejecuciòn del proyecto toda vez que los recursos de presupuesto participativo ingresaron al presupuesto de Secretarìa de Educaciòn en el mes de marzo de 2022, y ademàs cuando ingresò el recurso entrò en vigencia la ley de garantìas electorales 996 de 2005 la cual impide a las entidades del orden ancional, departamental y municipal de contratar hasta no finalizada la segunda vuelta presidencial. Luego de terminado el periodo electoral, se iniciò con el proceso precontractual y actualmente se encuentra en ejecuciòn. este proyecto tiene un atrazo de 6 meses en la ejecucion del mismo,ya que debia terminar en octubre 28 </t>
  </si>
  <si>
    <t>Fortalecimiento de la estrategia SaberEs</t>
  </si>
  <si>
    <t>Brindar formación  vocacional y acompañamiento a estudiantes de instituciones oficiales</t>
  </si>
  <si>
    <t>PROASEDU S.A.S</t>
  </si>
  <si>
    <t>Oslber Mauricio Ortiz Hernández</t>
  </si>
  <si>
    <t>Con el proyecto de orientacion vocacional se busca impactar en la decision de los estudiantes para elegir la profesion o la tecnica que quieran estudiar según sus gustos y afinidades</t>
  </si>
  <si>
    <t>Estudiantes de las IEO de la Comuna 2 - Santa Cruz</t>
  </si>
  <si>
    <t>Se prioriza el proyecto de formación  vocacional y acompañamiento a estudiantes de instituciones oficiales para los estudiantes de la comuna 2 - Santa Cruz</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</si>
  <si>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El proyecto ya se encuentra en ejecucion en la comuna, los estudiantes estan disfrutando de los semilleros
.                                                                         
  Octubre: Los estudiantes estan disfrutando de los semilleros, de acuerdo al cronograma establecido para la vigencia 2022,                  
Noviembre: El año escolar finalizo con exito, los estudiantes accedieron a los semilleros de Jornada Complementaria de acuerdo a lo establecido en el cronograma.
Diciembre: En el mes de noviembre fianlizaron con exito los semilleros, se logro impactar las 11 Instituciones Educaticas con las que cueta la comuna 2, el proyecto aporto a la formacion de cerca de 3000 estudiantes de la comuna en conocimientos en ciencia y tecnologia.  </t>
  </si>
  <si>
    <t>Formar estudiantes en cursos de PreICFES</t>
  </si>
  <si>
    <t>Se prioriza el proyecto de cursos de PreICFES para los estudiantes de las IEO de la comuna 2 - Santa Cruz</t>
  </si>
  <si>
    <t>Suministro de conectividad para los estudiantes de las Instituciones Educativas Oficiales</t>
  </si>
  <si>
    <t>Suministrar conectividad a la comunidad educativa</t>
  </si>
  <si>
    <t>Tigo -Une</t>
  </si>
  <si>
    <t xml:space="preserve">Enero: Las dificultades en encontrar operadores que cumplieran con los requisitos pertinentes, entre ellos que el requerimiento de compra de los insumos debia ser por Colombia Compra Eficiente. Han dificultado la ejecucion del proyecto, en este momento se envio una propuesta contractrual a TIGO-UNE y se esta a la espera de una respuesta.                                                                                                               Febrero: El recurso no se pudo ejecutar durante la vigencia 2022, debido a dificultades para encontrar el operado idoneo para la adquisacion de los bienes que se necesitaban para la realizacion del producto, se realizo la solicitud a Sec de Hacienda para la incorporacion de los recursos en la vigencia 2023.
Marzo: Se realizo la solicitud a Sec de Hacienda para la incorporacion de los recursos que no se ejecutaron en la vigencia 2022 (remanentes), para poder ejecutar y cumplir con los poryectos dutante el 2023, pero hasta el momento no se ha obtenido una respuesta positiva.  
Abril: Los recursos no pudieron ejecutarse durante la vigencia 2022, por ende se fueron a fondos comunes, se hizo la solicitud a Secretaria de Hacienda para el reintegro del dinero pero no se realizo la devolucion.
Mayo: Los recursos no pudieron ejecutarse durante la vigencia 2022, por ende se fueron a fondos comunes, se hizo la solicitud a Secretaria de Hacienda para el reintegro del dinero pero no se realizo la devolucion.
Junio: El recurso al no ser ejecutado en la vigencia, se traslado a fondos comunes, se realizo la solicitud para el reintegto del recurso pero no a sido efectivo la devolucion. </t>
  </si>
  <si>
    <t>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finaliza la etapa de estudios previos y asignaciòn del contrato al operador, se espera generar un espacios con el CCCP para socializar el inicio de la ejecuciòn del proyecto.
Septiembre: Se asigna el contrato al operador TIGO-UNE,se visito con el edil Giovanni Estrada los puntos de conectividad donde se van a ubicar las antenas,  se espera generar un espacios con el CCCP para socializar el inicio de la ejecuciòn del proyecto. 
Octubre: el operador Tigo -Une sigue a cargo de este proyecto ,no se iniciado la instalacion de la conectividad.
Noviembre:  Este recurso no se ejecuto en la presente vigencia porque, en primer lugar, entro en vigencia la ley de garantias. Una vez se culminò su vigencia, se presentaron dificultades en encontrar operadores que cumplieran con los requisitos pertinentes, entre ellos que el requerimiento de compra de los insumos debia ser por Colombia Compra Eficiente. Ademas, los tiempos contractuales de la secretaria de servicios y suministros del Distrito no nos permitia llevar a cabo procesos contractuales como seleccion abreviada luego de septiembre
Diciembre: Las dificultades en encontrar operadores que cumplieran con los requisitos pertinentes, entre ellos que el requerimiento de compra de los insumos debia ser por Colombia Compra Eficiente. Han dificultado la ejecucion del proyecto, en este momento se envio una propuesta contractrual a TIGO-UNE y se esta a la espera de una respuesta.</t>
  </si>
  <si>
    <t xml:space="preserve">Terminado </t>
  </si>
  <si>
    <t>*Prestación de servicios
*Convenio
* Contrato Interadministrativo</t>
  </si>
  <si>
    <t>* Corpuem 
* Confiar Cooperativa  Financiera 
* UdeA
* Metroparques</t>
  </si>
  <si>
    <t xml:space="preserve">* 4600094416
* 4600095306
* 4600095757 </t>
  </si>
  <si>
    <t>Corpuem /70007338
UdeA/34465</t>
  </si>
  <si>
    <t xml:space="preserve">23/06/2022
12/09/2022
02/11/2022
</t>
  </si>
  <si>
    <t>23/06/2022
12/09/2022
02/11/2022</t>
  </si>
  <si>
    <t>9/12/2022
31/12/2022
31/03/2023</t>
  </si>
  <si>
    <t>Atención integral a la población mayor de la comuna, Através de los servicios de Centro vida Gerontologíco y apoyo economico.</t>
  </si>
  <si>
    <t xml:space="preserve">Centro vida Gerontológico. Confiar Entidad Financiera </t>
  </si>
  <si>
    <t xml:space="preserve">Para el compomponente de Centro vida gerontologico, se realiza Inscripción o recepción de solicitudes directamente en la sede de los centros vida con ello se revisa el cumplimiento de los requisitos y se asigna cupo, de acuerdo con la disponibilidad. 
Para el caso de los apoyos economicos, se recibe por parte del DAP la BD de los priorizados de acuerdo con los requisitos establecidos en el Dercreto 1090. Se contactan a los usuarios vía telefónica para informarles sobre el beneficio e indicarles que pueden acercarse a recibir el respetivo pago en la sede de Confiar que le sea mas cercana o de mayor facilidad para el usuario. </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</si>
  <si>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encuentra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de 2023. Centro Vida Gerontológico: La ejecución de este componente tiene una suspensión desde el mes de enero, dado que al contrato se está realizando un proceso de ajuste tanto en la parte técnica como financiera, se estima remotar ejecución el 10 de marzo. Manualidades: Se retomó la programación en la última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Centro Vida Gerontologico: La ejecución de este componente tiene una suspensión en el mes de enero, dado que al contrato se está realizando un proceso de ajuste tanto en la parte técnica como financiera, es estima remotar ejecución el 13 de febrero.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</si>
  <si>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Centro Vida Gerontologico: Se conitnuo con el proceso de prestación del servicio según los cupos priorizados y en el mes de diciembre debido a eficiencia administrativa, se ampliaron cupos con el recurso disponible. Manualidades: Se retomará la programación a finales del mes de enero de 2023
Octubre 2022: Centros Vida: Se encuentra en ejecución. Apoyo económico: han recibido el beneficio cerca de 9.013 personas. Manualidades: Se encuentra en proceso de legalización contractual. Cuidadores: está en ejecución desde el 12 de septiembre.
Septiembre 2022: Centros Vida: Se encuentra en ejecución. Apoyo económico: han recibido el beneficio con la entrega de los apoyos económicos cerca de 7.681 personas. 
Manualidades: Se encuentra en proceso de diseño y estudios previos para proceso contractual.
Cuidadores e Informatica: El contrato inició el 12 de septiembre, se realizó proceso de planeación para la ejecución de actividades y contratación del personal que participara de ejecución de las acciones. Se estima que en el mes de octubre inicié intervenciones en los territorios.
Agosto 2022: Centros Vida: Se encuentra en ejecución. Apoyo económico: Se continúa con las llamadas para identificar los posibles beneficiarios para la entrega de los apoyos económicos de esta vigencia en el mes de septiembre. 
Manualidades y Cuidadores: Se encuentra en proceso de diseño y estudios previos para proceso contractual.
Junio 2022: Apoyo económico: Se continúa con las llamadas para identificar los posibles beneficiarios para la entrega de los apoyos económicos de esta vigencia. 
Manualidades y Cuidadores: Se encuentra en proceso de diseño; Centro Vida: Se encuentra en proceso de licitación.
Mayo 2022: Apoyo económico: Se continúa con las llamadas para identificar los posibles beneficiarios para la entrega de los apoyos económicos de esta vigencia. 
Manualidades y Cuidadores: Se encuentra en proceso de diseño; Centro Vida: Se encuentra en proceso de licitación.
Abril 2022: Se recibió base datos por parte del DAP y se inician las llamadas  para identificar a los posibles beneficiarios para la entrega de los apoyos económicos de esta vigencia.
Manualidades y Cuidadores: Se encuentra en proceso de diseño; Centro Vida: Se encuentra en proceso de licitación.</t>
  </si>
  <si>
    <t xml:space="preserve">Ejecución con normalidad sin ninguna dificultad por ahora. No obstante en el componente de Centro Vida Gerontológico: La ejecución tiene una suspensión desde el mes de enero, dado que al contrato se está realizando un proceso de ajuste tanto en la parte técnica como financiera, se estima remotar ejecución el 10 de marzo de 2023. </t>
  </si>
  <si>
    <t>2.1.4.9.1</t>
  </si>
  <si>
    <t>Atención integral, promoción prevención y rehabilitación a las personas en situación de discapacidad (niños, jóvenes, adultos y adultos mayores)</t>
  </si>
  <si>
    <t xml:space="preserve">Implementación de acciones de inclusión social para las personas con discapacidad, familiares y cuidadores </t>
  </si>
  <si>
    <t>Brindar acciones de inclusión social orientadas a las personas con discapacidad, familiares y cuidadores de la comuna</t>
  </si>
  <si>
    <t>Directa
Directa
Selección Abreviada
Selección Abreviada
Selección Abreviada</t>
  </si>
  <si>
    <t>Distrito de Medellín
Metrosalud
Asociación Amigos con Calor Humano
Fundación Forjando Futuros
Centro Empresarial Educativo CORPOCEMPED</t>
  </si>
  <si>
    <t>N/A
4600094751
4600095197
4600095285
4600094643</t>
  </si>
  <si>
    <t>Melitza Bogallo
Orlando Gaitán
Patricia Corcho
Leonor Sánchez
Patricia Corcho</t>
  </si>
  <si>
    <t>ANDALUCÍA; LA FRANCIA; LA FRONTERA; LA ISLA; LA ROSA; MOSCÚ No.1; PABLO VI; PLAYÓN DE LOS COMUNEROS; SANTA CRUZ; VILLA DEL SOCORRO; VILLA NIZA</t>
  </si>
  <si>
    <t>Para la vigencia 2022 se reportaron 615 personas atendidas en la comuna 2, beneficiadas de la siguiente forma:
Apoyo Económico: 480
Ser Capaz en Casa: 60
Atención Integral a NNA: 5 
Emprendimiento a cuidadores: 10
Artes y Oficios: 45 (atendidas en enero de 2023)
Ayudas Técnicas: 15 (atendidas entre enero y mayo de 2023)</t>
  </si>
  <si>
    <t>El Equipo de Discapacidad avanzó en la jornada de postulaciones a sus proyectos, entre el 24 de enero y el 14 de marzo de 2022. En la vigencia 2022 se reportaron 555 personas atendidas en la comuna 2, beneficiadas de la siguiente forma:
Apoyo Económico: 480
Ser Capaz en Casa: 60
Atención Integral a NNA: 5 
Emprendimiento a cuidadores: 10</t>
  </si>
  <si>
    <t>Disminuir los niveles de inseguridad alimentariay nutricional de las familias vulnerables de Medellín.</t>
  </si>
  <si>
    <t>Hogares que se perciben con inseguridad alimentaria.</t>
  </si>
  <si>
    <t>Género; Género; Etaria (Edad); Etaria (Edad); Etaria (Edad)</t>
  </si>
  <si>
    <t>Masculino; Femenino; 15 a 19 años; 20 a 59 años; Mayor de 60 años</t>
  </si>
  <si>
    <t>6238; 5530; 825; 6707; 4236</t>
  </si>
  <si>
    <t>El proyecto cuenta con capacidad para brindar un complemento alimentario  adecuado a 11.674 personas o familias vulnerables.</t>
  </si>
  <si>
    <t xml:space="preserve">Implementación de estrategias en seguridad alimentaria </t>
  </si>
  <si>
    <t>Servicio de entrega de raciones de alimentos</t>
  </si>
  <si>
    <t>Suministrar bono alimentario para familias vulnerables</t>
  </si>
  <si>
    <t>Familias</t>
  </si>
  <si>
    <t>UT Tecnoactivo S.A.S.</t>
  </si>
  <si>
    <t>4600095332 de 2022</t>
  </si>
  <si>
    <t>Juan David Vasco Mejía</t>
  </si>
  <si>
    <t>MITIGACIÓN DE LA INSEGURIDAD ALIMENTARIA</t>
  </si>
  <si>
    <t xml:space="preserve">Toda la comuna </t>
  </si>
  <si>
    <t>Convocatoria abierta de manera virtual</t>
  </si>
  <si>
    <t xml:space="preserve">Junio: El contratista continua con la realizacion de los encuentros educativos y entrega de los bonos alimentarios. Con entregas a mayo de 2023 de 1.999 bonos.
Mayo: El contratista continua con la realizacion de los encuentros educativos y entrega de los bonos alimentarios. Con entregas a abril de 2023 de 2.247 bonos.
Abril: El contratista continua con la realizacion de los encuentros educativos y entrega de los bonos alimentarios. Con entregas a marzo de 2023 de 1.002 bonos.
Marzo: Se reanuda la realización de los encuentros educativos y las entregas de los bonos alimentarios el 23/03/2023.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</si>
  <si>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952 bonos.  
Noviembre 2022:
El contratista da inicio a la realización 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y CCP el inicio de ejecución del proyecto y presentación del operador el 27 y 28 de septiembre respectivamente.  
Agosto 2022:
Se realiza audiencia de adjudicación de la Licitación Pública el 30/08/2022 quedando adjudicado el Lote 1 al proponente UT Tecniactivo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</si>
  <si>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No aplica para este periodo</t>
  </si>
  <si>
    <t>2.6.3.3.2; 2.6.3.3.3</t>
  </si>
  <si>
    <t>1. Fortalecimiento de las acciones y los procesos de movilización social en derechos humanos - DDHH - de la comuna 2; 2. Escuela de derechos humanos - DDHH - y movilización social</t>
  </si>
  <si>
    <t>43; 36</t>
  </si>
  <si>
    <t>Fortalecimiento en la construcción de una cultura en derechos humanos, paz y reconciliación</t>
  </si>
  <si>
    <t>Paz víctimas y justicia</t>
  </si>
  <si>
    <t>Promoción y protección de los Derechos Humanos</t>
  </si>
  <si>
    <t>Fortalecer los procesos de promoción y formación en DDHH</t>
  </si>
  <si>
    <t>Acciones realizadas de movilización, formación, promoción, prevención y visibilización en DDHH.</t>
  </si>
  <si>
    <t>3275; 3694</t>
  </si>
  <si>
    <t>Realizar procesos de promoción, sensibilización y formación en Derechos Humanos para el formtalecimiento de una culura de paz, conviviencia y reconciliación.</t>
  </si>
  <si>
    <t>Construcción de una cultura en derechos humanos, paz y reconciliación</t>
  </si>
  <si>
    <t>Servicio de promoción de la garantía de derechos</t>
  </si>
  <si>
    <t>Realizar eventos de movilización, formación, promoción, prevención y visibilización en DDHH</t>
  </si>
  <si>
    <t>Número Actividades</t>
  </si>
  <si>
    <t>METROPARQUES</t>
  </si>
  <si>
    <t>Manuel Humberto Bustamante</t>
  </si>
  <si>
    <t xml:space="preserve">A demanda </t>
  </si>
  <si>
    <t>Para el mes de JUNIO se habian culminado las actividades en dicha comuna</t>
  </si>
  <si>
    <t>La ejecución al mes de JUNIO se encuentra al 100% en la comuna 2</t>
  </si>
  <si>
    <t xml:space="preserve">La  ejecución cuenta con un avance significativo, ya que las comunidades se encuentran activas, con dispocisión para participar en las actividades programadas, el operador ha desarrollado todas las acciones con propuestas metodologicas avaladas por el equipo de la subsecretaria y con enfoque de DDHH. </t>
  </si>
  <si>
    <t>No se han presentado dificultades durante este periodo de ejecución</t>
  </si>
  <si>
    <t>2.1.3.8.3</t>
  </si>
  <si>
    <t>Apoyo a los proyectos deportivos, recreativos y de actividad física, generados por los habitantes de la comuna 2 desde la experiencia comunitaria</t>
  </si>
  <si>
    <t>NÚMERO</t>
  </si>
  <si>
    <t>Se dio inicio a la ejecución del contrato poero aun no se reporta el primer avance.
31/03/2023: Se espera finalizar las actividades de vigencias anteriores para dar inicio a las actividades restantes de la vigencia 2022
30/04: Se ejecutaron las cuadras recreativas y puntos de atención Boxeo
Mayo: Sin avances para esta vigencia</t>
  </si>
  <si>
    <t>Servicio de mantenimiento a la infraestructura deportiva</t>
  </si>
  <si>
    <t>Realizar adecuación y mantenimiento de escenario deportivo y recreativo</t>
  </si>
  <si>
    <t>Se dio inicio a la ejecución del contrato pero aun no se reporta el primer avance.
31/03/2023: Se espera finalizar las actividades de vigencias anteriores para dar inicio a las actividades cuyo avance estan en 0%
30/04: Se espera dar inicio a actividades de esta vigencia a inicios de junio</t>
  </si>
  <si>
    <t>Isvimed</t>
  </si>
  <si>
    <t>2.3.1.1.1</t>
  </si>
  <si>
    <t>Mejoramiento Integral de vivienda</t>
  </si>
  <si>
    <t>Mejoramiento de vivienda</t>
  </si>
  <si>
    <t>Mejoramiento de vivienda Medellín</t>
  </si>
  <si>
    <t>Asignar los subsidios de mejoramiento</t>
  </si>
  <si>
    <t>UNIDAD</t>
  </si>
  <si>
    <t>Coorporación de Servicios Profesionales - SERPROAN RL Juan Camilo Sanchez Salazar</t>
  </si>
  <si>
    <t>INVITACIÓN 6 DE 2020</t>
  </si>
  <si>
    <t>GUILLER ALEXIS ALVAREZ MORENO</t>
  </si>
  <si>
    <t>ANDALUCIA, LA FRANCIA, LA ISLA, LA ROSA, MOSCU N°1, PABLO VI, SANTA CRUZ, VILLA DEL SOCRORRO Y VILLA NIZA</t>
  </si>
  <si>
    <t>El día sabado 06 de agosto de 2022 se realizó la reunión de socialización con los beneficiaros</t>
  </si>
  <si>
    <t>31 de Mayo de 2023: De los 38 mejoramientos asignados a la fecha se tiene recibidos a satisfacción 36 mejoramientos y los 2 restantes son renuncias, el 50% del indicador se logro con la asignación del subsidio y el otro 50% se medira con la ejecución fisica de los mejoramientos.</t>
  </si>
  <si>
    <t>31 de Mayo de 2023: De los 38 mejoramientos asignados a la fecha se tiene recibidos a satisfacción 36 mejoramientos y los 2 restantes son renuncias, el 50% del indicador se logro con la asignación del subsidio y el otro 50% se medira con la ejecución fisica de los mejoramientos.//31 de Marzo de 2023: De los 38 mejoramientos asignados a la fecha se tiene recibidos a satisfacción 28 mejoramientos los 10 restantes tenemos 1 renuncia, 6 en proceso de ejecución y 3 sin iniciar el proceso de ejecución, el 50% del indicador se logro con la asignación del subsidio y el otro 50% se medira con la ejecución fisica de los mejoramientos//28 de Febrero de 2023: De los 38 mejoramientos asignados a la fecha se tiene recibidos a satisfacción 27 mejoramientos los 11 restantes tenemos 1 renuncia, 7 en proceso de ejecución y 3 sin iniciar el proceso de ejecución, el 50% del indicador se logro con la asignación del subsidio y el otro 50% se medira con la ejecución fisica de los mejoramientos//31 de Enero de 2023: De los 38 mejoramientos asignados a la fecha se tiene recibidos a satisfacción 24 mejoramientos los 14 restantes tenemos 1 renuncia, 6 en proceso de ejecución y 7 sin iniciar el proceso de ejecución, el 50% del indicador se logro con la asignación del subsidio y el otro 50% se medira con la ejecución fisica de los mejoramientos.//31 de Diciembre de 2022: De los 38 mejoramientos asignados a la fecha se tiene recibidos a satisfacción 18 mejoramientos los 20 restantes estan en proceso de ejecución, el 50% del indicador se logro con la asignación del subsidio y el otro 50% se medira con la ejecución fisica de los mejoramientos// 30 de Noviembre de 2022: De los 38 mejoramientos asignados a la fecha se tiene recibidos a satisfacción10 mejoramientos los 28 restantes estan en proceso de ejecución, el 50% del indicador se logro con la asignación del subsidio y el otro 50% se medira con la ejecución fisica de los mejoramientos//31 de Octubre de 2022: De los 38 mejoramientos asignados a la fecha se tiene recibidos a satisfacción 7 mejoramientos los 31 restantes estan en proceso de ejecución, el 50% del indicador se logro con la asignación del subsidio y el otro 50% se medira con la ejecución fisica de los mejoramientos// 30 de septiembre de 2022: los mejoramientos se encuentran en proceso de ejecución, se espera tener los primeros recibos para el mes de octubre de 2022//31 de agosto de 2022: el día sabado 06 de agosto se realizó la reunión de socialización con los beneficiaros, y posteriormente se procedio a empezar con las visitas de inicio//31 de Julio de 2022: Se realizo acta inicio con el opreador el 21 de Julio de 2022 a la fecha del corte las ejecuciones estan en  estado sin iniciar// 30 de Junio de 2022: Se realizo la asignación de subsidio de vivienda en la modalidad de mejoramiento de vivienda a 38 grupos familiares de la comuna 2 bajo la resolución   264 del 03 de junio de 2022//  31 de mayo de 2022: Se tienen elaborados y aprobados los 38 diagnósticos y se está a la espera de la emisión de la resolución de la asignación del subsidio la cual se espera realizar en el mes de junio de 2022.// 30 de abril de 2022: Se tienen elaborados y aprobados los 38 diagnósticos y se está a la espera de la emisión de la resolución de la asignación del subsidio la cual se espera realizar en el mes de mayo de 2022.// Ya se encuentra realizada la resolución, no se ha comprometido el recurso ni se han realizado pagos debido a que nos encontrábamos a la espera de la aprobación de la modificación del PAC vigencia 2022 PPS2022, este fue aprobado en el mes de Junio y nos encontramos terminando la parte precontractual para sacar el correspondiente compromiso presupuestal y la realización de los respectivos pagos.</t>
  </si>
  <si>
    <t>1.1.4</t>
  </si>
  <si>
    <t>Entregar subsidio para matricula de estudiantes continuidad comuna 2</t>
  </si>
  <si>
    <t>La Frontera, Villa del Socorro, El Playón de Los Comuneros, Villa Niza, Pablo VI, Moscú Nº 1, La Francia, La Rosa, Andalucía, Santa Cruz</t>
  </si>
  <si>
    <t>1.1.5</t>
  </si>
  <si>
    <t>Entregar subsidio para matricula de estudiantes nuevos comuna 2</t>
  </si>
  <si>
    <t>1.1.6</t>
  </si>
  <si>
    <t>Entregar subsidio para sostenimiento de estudiantes comuna 2</t>
  </si>
  <si>
    <t>Entregar subsidio para sostenimiento de estudiantes en la  comuna</t>
  </si>
  <si>
    <t>2.4.1.2.1; 2.4.2.3.2; 2.4.1.2.7</t>
  </si>
  <si>
    <t>1. Recuperación y embellecimiento del entorno de las quebradas y zonas verdes de la comuna 2; 2. Protección y recuperación de zonas verdes, quebradas y afloramientos de agua; 3. Protección integral a la fauna doméstica de la comuna 2</t>
  </si>
  <si>
    <t>26; 53; 40</t>
  </si>
  <si>
    <t>Adecuación y conservación de zonas verdes, senderos ecológicos y fortalecimiento de las estrategias de protección animal</t>
  </si>
  <si>
    <t>Gestión de la infraestructura verde</t>
  </si>
  <si>
    <t>Mejorar la calidad ambiental de los espacios públicos verdes en el territorio</t>
  </si>
  <si>
    <t>Espacio Público efectivo generado</t>
  </si>
  <si>
    <t>Metros cuadrados</t>
  </si>
  <si>
    <t>276665; 313537</t>
  </si>
  <si>
    <t xml:space="preserve">Realizar las actividades necesarias para la recuperación y conservación  con la calidad y frecuencia requerida en las areas de retiros de quebradas para la apropacion y disfrute por parte de la comunidad en la comuna  </t>
  </si>
  <si>
    <t>Adecuación y conservación de zonas verdes y senderos ecológicos</t>
  </si>
  <si>
    <t>Servicio de restauración de ecosistemas</t>
  </si>
  <si>
    <t>Realizar siembra y revegetalización</t>
  </si>
  <si>
    <t>Licitación</t>
  </si>
  <si>
    <t>https://community.secop.gov.co/Public/Tendering/ContractNoticeManagement/Index?currentLanguage=es-CO&amp;Page=login&amp;Country=CO&amp;SkinName=CCE</t>
  </si>
  <si>
    <t>Fabio Saldarriaga</t>
  </si>
  <si>
    <t>Embellecimiento y apropiación del espacio.</t>
  </si>
  <si>
    <t>Mister, el zancudo, Villa del socorro</t>
  </si>
  <si>
    <t>recorridos con el sector ambiental del CCP y concertación. Divulgación en CCP en pleno y aprobación</t>
  </si>
  <si>
    <t>Junio 30: se terminó la ejecución de las acciones.                                Mayo 31: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</si>
  <si>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 xml:space="preserve">Diciembre 31: Se logro avanzar hasta el 50% de la meta. Se continua en enero y se espera terminar en febrero. Octubre 31: inicio de soxcializaciones del contrato con JAL y CCP. visita a sitios de intervención.                Septiembre 30: se firma contrato el 22 de septiembre con Metroparques.                                       Julio 31: En estado precontractual.                                                                                                       Junio 30: A la espera de adjudicación de operador.No se ha iniciado la ejecución de contratos. Estamos terminando los proyectos de PP del 2021. Estamos en la etapa de elaboración de estudios previos de los proyectos 2022. </t>
  </si>
  <si>
    <t xml:space="preserve">Realizar adecuación de zonas verdes </t>
  </si>
  <si>
    <t>Junio 30: se terminó la ejecución de las acciones.                        Mayo 31: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</si>
  <si>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Servicio de educación informal en el marco de la conservación de la biodiversidad y los Servicio ecosistémicos</t>
  </si>
  <si>
    <t>Realizar procesos de sensibilización en conservación ambiental</t>
  </si>
  <si>
    <t>Junio 30: se terminó la ejecución de las acciones.                           Mayo 31: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</si>
  <si>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 xml:space="preserve">Diciembre 31: Se logro avanzar hasta el 54% de las personas sensibilizadas. Se continua en enero y se espera terminar en febrero. Octubre 31: inicio de soxcializaciones del contrato con JAL y CCP. visita a sitios de intervención.                Septiembre 30: se firma contrato el 22 de septiembre con Metroparques.                                       Julio 31: En estado precontractual.                                                                                                       Junio 30: A la espera de adjudicación de operador.No se ha iniciado la ejecución de contratos. Estamos terminando los proyectos de PP del 2021. Estamos en la etapa de elaboración de estudios previos de los proyectos 2022. </t>
  </si>
  <si>
    <t>Realizar seguimiento y control de las acciones propias</t>
  </si>
  <si>
    <t>Junio 30: se terminó la ejecución de las acciones.                         Mayo 31: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</si>
  <si>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Fortalecimiento de las estrategias de protección animal</t>
  </si>
  <si>
    <t>Realizar cirugías de esterilización en perros y gatos</t>
  </si>
  <si>
    <t>Precontractual</t>
  </si>
  <si>
    <t>Junio 30: En estdo precontractual.                                                                  Mayo 31: Proceso se llevará a selección abreviada para tener operador.                                          Abril 30: Proceso se llevará a selección abreviada para tener operador.
Marzo 31:  Proceso se llevará a selección abreviada para tener operador.                                     Febrero 28: Proceso se llevará a selección abreviada para tener operador.
Enero 31: Proceso se llevará a selección abreviada para tener operador.</t>
  </si>
  <si>
    <t xml:space="preserve">Diciembre 31: No se avanzó en la ejecución. En enero se inicia nuevamente el proceso contractual. Octubre 31:se declaró desierto  el proceso de licitación , a la espera de instrucciones por parte de la ordenadora del gasto para iniciar contratación directa.   Septiembre 30: Sin operador aun.                               Julio 31: Contratación directa con facultad de educación U de A, se firma acta de inicio el 19 de Julio.                                                                                                                                Junio 30: A la espera de adjudicación de operador.No se ha iniciado la ejecución de contratos. Estamos terminando los proyectos de PP del 2021. Estamos en la etapa de elaboración de estudios previos de los proyectos 2022. </t>
  </si>
  <si>
    <t xml:space="preserve"> Realizar ferias para el bienestar animal</t>
  </si>
  <si>
    <t xml:space="preserve"> Implementar puntos de bolsas para recolección de excrementos</t>
  </si>
  <si>
    <t>Desarrollar talleres de tenencia responsable de animales de compañía</t>
  </si>
  <si>
    <t>Movilidad</t>
  </si>
  <si>
    <t>2.3.3.5.2</t>
  </si>
  <si>
    <t>Elaboración del diagnóstico y el plan de mejoramiento vial de la comuna 2</t>
  </si>
  <si>
    <t>Adecuación de la señalización vial y apoyo a la transformación cultural y educativa</t>
  </si>
  <si>
    <t>Adecuación de la señalización vial</t>
  </si>
  <si>
    <t>Realizar mantenimiento de la señalización vial horizontal en las vías e instituciones educativas</t>
  </si>
  <si>
    <t>IE</t>
  </si>
  <si>
    <t xml:space="preserve">Incrementar la seguridad vial en la comuna 2
</t>
  </si>
  <si>
    <t xml:space="preserve">Se realizó visita técnica en la comuna y se identificaron 23 instituciones educativas, de las cuales, con el presupuesto asignado, alcanza a realizar señalización horizontal en 11 instituciones educativas, más la interventoría, sin embargo la secretaría de Movilidad señaliza todas las IE con recursos propio ordinarios del proyecto 200076.
</t>
  </si>
  <si>
    <t>Dado que la secretaría de movilidad no le fue posible comprometer los recursos de PP en el 2022, a través del proyecto de inversión 200076 con recursos ordinario, el cual es liderado por esta dependencia, a través del contrato de obra # 4600095759 de 2022 cuyo objeto es "Señalización vial, horizontal y vertical de diferentes vías de la ciudad y sus corregimientos, realizó la señalización vial de todas las instituciones educativas de la comuna 2</t>
  </si>
  <si>
    <t>Para llevar a cabo la ejecución de los recursos del proyecto, se tenía programado la adición de estos al contrato de obra # 4600095759 de 2022   y su interventoría, para llevar a cabo las actividades concertadas para la señalización vial de las Instituciones Educativas en la Comuna 2. En cumplimiento a la Circular 202260000159 de Cierre Contractual de la vigencia 2022, las modificaciones de contratos, es decir, para este caso adición de acuerdo el cronograma establecido por la secretaría de suministros y servicios no se cumplía con la fecha para el último comité de contratación cuyo plazo fue hasta el 4 de noviembre de 2022. Sin embargo, el 23 de diciembre de 2022 se envió la solicitud extemporánea a la Secretaría de Suministros y Servicios para lograr la adición de estos recursos con el correspondiente CDP, los cuales fueron rechazados por la Secretaría de Hacienda y la Secretaría de Suministros y Servicios. Sin embargo, la Secretaría de Movilidad a través de los recursos ordinarios del proyecto 200076 Ampliación y Mantenimiento de la Señalización Vial con el contrato 4600095759 de 2022, se encuentra ejecutando con las actividades concertadas con la comunidad correspondientes a la señalización vial de las instituciones educativas</t>
  </si>
  <si>
    <t>En cumplimiento a la Circular 202260000159 de Cierre Contractual de la vigencia 2022, las modificaciones de contratos, es decir, para este caso adición de acuerdo el cronograma establecido por la secretaría de suministros y servicios no se cumplía con la fecha para el último comité de contratación cuyo plazo fue hasta el 4 de noviembre de 2022. Sin embargo, el 23 de diciembre de 2022 se envió la solicitud extemporánea a la Secretaría de Suministros y Servicios para lograr la adición de estos recursos con el correspondiente CDP, los cuales fueron rechazados por la Secretaría de Hacienda y la Secretaría de Suministros y Servicios</t>
  </si>
  <si>
    <t>Realizar mantenimiento de la señalización vial Vertical en las vías e  instituciones educativas</t>
  </si>
  <si>
    <t>Con los recursos del proyecto alcanza para la señalización vial de 8 instituciones educativas</t>
  </si>
  <si>
    <t>Realizar interventoría del mantenimiento de la señalización vial horizontal y vertical</t>
  </si>
  <si>
    <t>Apoyo a la transformación cultural y educativa en movilidad</t>
  </si>
  <si>
    <t>Implementar el servicio de sensibilización a los actores viales</t>
  </si>
  <si>
    <t>Personas</t>
  </si>
  <si>
    <t>4600095781 de 2022</t>
  </si>
  <si>
    <t>8 de noviembre de 2022</t>
  </si>
  <si>
    <t>Paula Andrea Álvarez Gómez</t>
  </si>
  <si>
    <t xml:space="preserve">Mejorar la cultura ciudadana de la movilidad en la comuna 2
</t>
  </si>
  <si>
    <t xml:space="preserve">• Carrera 52 entre calles 98 A y 107
• Calles 123 y 124, entre carreras 50BB y 52 Playón de los comuneros
• Cuadrante comprendido entre las calles 107 y 111 entre carreras 46 y 49 barrio la Francia
• Calle 120 entre carreras 48 y 50
• Empresas e Instituciones educativas </t>
  </si>
  <si>
    <t>Se realizó Contrato Interadministrativo N° 4600095781 de 2022, con fecha de inicio del 8 de noviembre de 2022 hasta el 22 de marzo de 2023
Personas sensibilizadas 17.312</t>
  </si>
  <si>
    <t>Se realizó Contrato Interadministrativo N° 4600095781 de 2022, con fecha de inicio del 8 de noviembre de 2022 hasta el 22 de marzo de 2023</t>
  </si>
  <si>
    <t>Debido al periodo en que se inició la ejecución del contrato para llevar a cabo las actividades formuladas en el proyecto, es insuficiente para desplegar en territorio todas las acciones de sensibilización, con la novedad que las Instituciones Educativas a las cuales se encuentra dirigida la estrategia, todos los alumnos y docentes potenciales beneficiarios se encuentran en periodo de vacaciones, por lo tanto no podrían ser impactados en el marco de la ejecución del proyecto que los habitantes de las comunas 02 y 15 priorizaron a través de los recursos de planeación y presupuesto participativo, lo cual podría visualizarse como un presunto riesgo que dificulta la entrega del producto o servicio.</t>
  </si>
  <si>
    <t>2.6.2.2.1; 2.6.2.2.3</t>
  </si>
  <si>
    <t>1. Fortalecimiento a las organizaciones sociales y comunitarias; 2. Fortalecer la JAL y las JAC para la gestión del desarrollo</t>
  </si>
  <si>
    <t>2; 30</t>
  </si>
  <si>
    <t>Fortalecimiento de las instancias de participación ciudadana para el desarrollo local, las organizaciones sociales, juntas de acción comunal, Asocomunal y junta administradora local, adecuación y reparación de la infraestructura de las sedes sociales en comodato y la consolidación de las escuelas de participación ciudadana</t>
  </si>
  <si>
    <t>COMUNA 2</t>
  </si>
  <si>
    <t xml:space="preserve">31 de marzo: Se realizo la salida pedagógica del CCP el 15 de marzo, se da por finalizada esta actividad. 
31 de enero: Se encuentra pendiente la salida pedagógica del CCP. 
28 de febrero:Se encuentra pendiente la salida pedagógica del CCP. </t>
  </si>
  <si>
    <t>31 de diciembre: Se realizó el encuentro del secor barrismo y seguridad alimentaria y se realiza un segundo encuentro del sector de copacos. 30 de noviembre: Se realizaron los encuentros de sectores de Organizaciones Sociales y Discapacidad. 31 de octubre:Se realizaron los encuentros de los siguientes sectores: Movilidad y LGBTI; se realizó un intercambio de experiencias de la mesa directiva del CCP.  30 de septiembre: Se realizaron los  encuentros de los siguientes sectores: Organizaciones basadas en la fé, asociación de usuarios, economia, víctimas, copacos, cultura, niños, niñas jovenesy adolescentes, mujeres, medio ambiente, adulto mayor, derechos humanos,infraestructura y vivienda, afrodescendientes y salud.    31 de agosto: Se han realizado 23 jornadas de planeación para apoyar el plan de trabajo de 23 sectores. Se encuentra en proceso la planeación con 3 sectores del CCP. Se realizaron dos encuentros de los sectores de servicios públicos y Acueducto y sector de comunicaciones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</si>
  <si>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 xml:space="preserve">Servicio de asistencia técnica </t>
  </si>
  <si>
    <t>Realizar apoyo técnico administrativo para el CCP</t>
  </si>
  <si>
    <t>31 de diciembre: Se da por finalizada la presente actividad. 30 de noviembre: Se realizo acompañamiento logíistico a las sesiones del CCP.  31 de octubre: Se continuó con el apoyo técnico y a la gestión de las acciones para el fortalecimiento del CCP. 30 de septiembre: Se continuó con el apoyo a la gestión de las actividades del proyecto relacionadas con el apoyo técnico a la planeación y desarrollo del plan de trabajo del CCP. También se realizo acompañamiento a las sesiones del CCP con alimentación. 31 de agosto: Durante el mes de agosto se da inicio al apoyo a la gestión de las actividades del proyecto relacionadas con el apoyo técnico a la planeación y desarrollo del plan de trabajo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</si>
  <si>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LA FRONTERA</t>
  </si>
  <si>
    <t>31 Diciembre:  El proceso finalizó en el mes de noviembre
30 Noviembre: La escuela realilzó las 12 sesiones formativas y los 3 eventos, entre ellos la acción de incidencia donde se articularon otros actores del territorio.
31 Octubre: Se han relizado 9 sesiones formativas incluyendo un recorrido de ciudad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</si>
  <si>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Brindar  proceso formativo en el fortalecimiento de las capacidades de la participación ciudadana de jovenes  y adultos</t>
  </si>
  <si>
    <t>31 Diciembre:  El proceso finalizó en el mes de noviembre
30 Noviembre: La escuela de adultos cuenta con dos grupos conformados a la fecha. Ambos grupos realizaron las 11 sesiones formativas, los dos recorridos y la acción de incidencia
31 Octubre: La esceula de adultos cuenta con dos gruposconformados a la fecha. El grupo 1 ha realizado 7 sesiones y el grupo 2 ha realizado 8 sesiones
30 Septiembre: La esceula de adultos cuenta con dos gruposconformados a la fecha; Grupo 1 –Formulación y Gestión de Proyectos Públicos, privados y de cooperación Internacional  y Grupo 2-Planeación y Gestión del desarrollo local. El grupo 1 ha realizado 2 sesiones y el grupo 2 ha realizado una sesiones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</si>
  <si>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estrategias de gestión y planeación con organizaciones sociales, centros de desarrollo social y juntas de acción comunal</t>
  </si>
  <si>
    <t>31 de marzo de 2023: Se dan por finalizado los procesos de fortalecimientos de las JAC, Asocomunal y las Organizaciones Sociales y se da por finalizado.
28 de febrero de 2023: se encuentran en proceso de ejecución las siguietes actividades: Crear la memoria historica de las Juntas de Acción Comunal de la comuna 2, procesos formativos que se esperan finalizar en el mes de marzo, se encuentran apoyando las actividades de los planes de trabajo de las JAC y Asocomunal, en proceso de conformación de la red de las Organizaciones Sociales y la creación del estado del arte de las Organizaciones Sociales de la comuna 2, se espera estar finalizando los fortalecimietos en el mes de marzo.
31 de enero: Se continua con las actividades pendientes hasta el 31 de marzo</t>
  </si>
  <si>
    <t>31 de diciembre: Las actividades pendientes se ejecutarán en el mes de enero. 
30 de noviembre de 2022: Se realiza la entrega de materiales para el trabajo administrativo de las Juntas de Acción Comunal y Asocomunal.
31 de octubre de 2022: Se dio inicio a los procesos de formación para los dignatarios de las JAC, salida pedagogica, feria comunitaria, fortalecimiento a los planes de trabajo de las JAC, se realizaron 12 talleres artisticos en función del fortalecimiento de las Organizaciones Sociales, encuetros formativos para los miembros de las ORSO, estrategias de visibilización, encuentros, jornadas de vizibilización, conversatorios, promociones de prevención del medio ambiente, evento participativo y jornada tipo carrusel.  
30 de septiembre de 2022: Se llevo a cabo la asamblea de dignatarios en la JAC y estrategias de visibilización y articulación de las Organizaciones Sociales de la comuna 2.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</si>
  <si>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Brindar asistencia técnica a la junta administradora local</t>
  </si>
  <si>
    <t>31 de marzo de 2023: Se dan por finalizado el proceso de fortalecimiento de la JAL en la comuna 2
28 de febrero de 2023: Se encuentran en proceso de ejecución las siguientes actividades: cabildo abierto con las JAL de la comuna 2, audiencias públicas, apoyo a las acciones de los ediles en sus planes de incidencia, se espera que para el mes de marzo se finalicen los procesos de fortalecimiento de la JAL.
31 de enero: Se continua con las actividades pendientes hasta el 31 de marzo</t>
  </si>
  <si>
    <t>31 de diciembre: Se realizaron dos apoyos a las líneas de la JAL. 30 de noviembre de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</si>
  <si>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Apoyar la gestión administrativa de los telecentros</t>
  </si>
  <si>
    <t>31 de diciembre de 2022:  El personal ya se encuentra contratado has el 31 de diciembre de 2022. 30 de noviembre de 2022:  El personal ya se encuentra contratado has el 31 de diciembre de 2022
31 de octubre de 2022: El personal ya se encuentra contratado has el 31 de diciembre de 2022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</si>
  <si>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Realizar estrategias de comunicación con  las juntas de acción comunal</t>
  </si>
  <si>
    <t>31 de marzo de 2023: Se dan por finalizadas las actividades de promoción realizadas, estan a la espera de la entrega de los soportes de evidencias.
28 de febrero de 2023: Estas actividades se encuentran en proceeso de ejecución y se espera dar por finalizadas en el mes de marzo, pendientes por entregar las estartegias de promoción de comunicaciones.31 de enero: las actividades inician ejecucion el mes de febrero.</t>
  </si>
  <si>
    <t xml:space="preserve">
31 de diciembre 2022: Se encuentra en proceso de planeación con el equipo de logística de la Subsecretaria de Organización Social.
31 de octubre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</si>
  <si>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Realizar una pasantía internacional en la promoción e intercambio de experiencias de la junta administradora local</t>
  </si>
  <si>
    <t>31 de marzo de 2023: Se dan por finalizadas las actividades de promoción realizadas, estan a la espera de la entrega de los soportes de evidencias.
28 de febrero de 2023: Se encuentra en proceso de planeación y se espera finalizar esta actividad en el mes de marzo.
31 de enero: la pasantía esta planeada para realizarse en febrero</t>
  </si>
  <si>
    <t>31 de diciembre, no se cambia la actividad detallada, la JAL decide realizar pasantia nacional en el mes de Febrero
30 de noviembre de 2022: Esta en proceso de cambio de actividad detallatada.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</si>
  <si>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Brindar dotación a las juntas de acción comunal- asocomunal y telecentros</t>
  </si>
  <si>
    <t>30 de junio de 2023: Se encuentran en procesos administrativos para comenzar el tramite de ampliación, renovación o nuevos comodatos.
31 de mayo 2023: :Se encuentran en procesos administrativos para comenzar el tramite de ampliación, renovación o nuevos comodatos.
30 de abril de 2023:Se encuentran en proceso de plaqueteo y procesos administrativos para comenzar el tramite de ampliación, renovación o nuevos comodatos.
31 de marzo de 2023: Se encuentran en procesp de plaqueteo y procesos administrativos para comenzar el tramite de ampliación, renovación o nuevos comodatos.
28 de febrero de 2023: Se encuentran en procesp de plaqueteo y procesos administrativos para comenzar el tramite de ampliación, renovación o nuevos comodatos.
31 de enero: a la fecha han ingresado a bodega varios de los articulos adquiridos en los contratos celebrados</t>
  </si>
  <si>
    <t>31 de diciembre: se realizaron los procesos contractuales para la compra de dotación.
30 de noviembre de 2022: No se ha realizado el proceso de compra de equipos de dotación tecnologica y muebles.
31 de octubre de 2022: No se ha realizado el proceso de compra de equipos de dotación tecnologica y muebles.
30 de septiembre de 2022: No se ha realizado el proceso de compra de equipos de dotación tecnologica y muebles.
31 de agosto de 2022: No se ha realizado el proceso de compra de equipos de dotación tecnologica y muebles.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</si>
  <si>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30 de abril de 2023: Se hace entrega de la sede Mariaa Auxiliadora y se da por finalizado el proceso de mantenimiento de las sedes.
31 de marzo de 20223: Se encuentra en proceso de entrega la sede de Maria Auxiliadora, se estima que para el mes de abril se hayan terminado todos los arreglos locativos.
28 de febrero de 2023: se realizó mantenimiento a las sedes de: Santa Cruz parte baja (Contiguo al CDS Santa Cruz ) , Moscu, La Frontera, La Isla, La Rosa, Pablo Sexto, Villa del Socorro 1 y 2 y Villa Niza, pendiente por entregar obras: MARIA AUXILIADORA
31 de enero: estan ejecutadas 9 sedes de 10</t>
  </si>
  <si>
    <t>31 de diciembre 20222:  Las obras de mantenimiento se encuentran en proceso de ejecución.
30 de noviembre 20222:  Las obras de mantenimiento se encuentran en proceso de ejecución.
31 de octubre de 2022: Las obras de mantenimiento se encuentran en proceso de ejecución.
30 de septiembre de 2022: no se ha realizado el contrato de obras menores, se encuentra en estudio.
31 de agosto de 2022: no se ha realizado el contrato de obras menores, se encuentra en estudio.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11 de marzo de 2022.</t>
  </si>
  <si>
    <t>Santa Cruz , Andalucía , Villa del Socorro ,  El Playón de los Comuneros , Pablo VI , La Francia , Popular 2 , Moscú Nº 1  ,La Frontera</t>
  </si>
  <si>
    <t>Se realiza estudio y legalización de la beca  para el periodo 2021-2 de los estudiantes de continuidad según decreto 1350 y 767 de 2013 del 5 de noviembre al 30 de diciembre del 2021.
Se realiza convocatoria y estudio de becas de P.P periodo 2022-1 para estudiantes nuevos, reingresos y ciclos de profesionalizacion  según decreto 1350 del 13 de diciembre del 2021 al 20 de enero del 2022
Febrero: El proyecto marcha sin Novedad.
Marzo: El proyecto marcha sin novedad.
Abril: El proyecto marcha sin novedad.
Mayo: El proyecto marcha sin novedad.
Junio: El proyecto marcha sin novedad, se abre fechas y plataforma para entregar el servicio social correspondiente al periodo 2022-1 (decreto 1350 y 767 de 2013)www.pascualbravo.edu.co
Julio: Se realiza convocatoria y estudio de becas de P.P periodo 2022-2 para estudiantes nuevos, reingresos y ciclos de profesionalizacion  según decreto 1350 de 2013 . www.pascualbravo.edu.co
Agosto: El proyecto marcha sin novedad.
Septiembre: El proyecto marcha sin novedad.
Octubre: El proyecto marcha sin novedad.
Noviembre: El proyecto marcha sin novedad.
Diciembre: Se envia informacion a los correos de los estudiantes benefciarios para la legalizacion de la beca (entrega del servicio social del 1 de noviembre del 2022 al 18 de enero del 2023) para el primer semestre del 2023</t>
  </si>
  <si>
    <t>Salud</t>
  </si>
  <si>
    <t>2.1.2.4.7</t>
  </si>
  <si>
    <t>Manejo integral a la problemática de obesidad y sobrepeso con enfoque diferencial</t>
  </si>
  <si>
    <t>Prevención de la enfermedad y promoción de la salud</t>
  </si>
  <si>
    <t>VACIO</t>
  </si>
  <si>
    <t>Aumentar la cobertura de programas de promoción de la salud y prevención de la enfermedad</t>
  </si>
  <si>
    <t>cobertura en las acciones de prevención y detección temprana de las ENT</t>
  </si>
  <si>
    <t>Género; Género; Etaria (Edad); Etaria (Edad); Etaria (Edad); Etaria (Edad)</t>
  </si>
  <si>
    <t>Masculino; Femenino; 0 a 14 años; 15 a 19 años; 20 a 59 años; Mayor de 60 años</t>
  </si>
  <si>
    <t>13599; 24929; 5224; 8600; 21261; 3443</t>
  </si>
  <si>
    <t xml:space="preserve">Se fortalecen  las capacidades a  37.377 habitantes  de Medellín con de  actividades  de promoción de la salud y prevención de la enfermedad  en pro de mejorar las condiciones de salud  propias, de su familia y su entorno.  La s estrategias a ejecutar son Medellín me cuida Convivencia, Centros de escucha para prevenir el consumo de psicoactivos, estilos de vida saludables, Medellín me cuida discapacidad, servicios amigables, entornos educativos, salud visual, ortodoncia preventiva para ñinos de 6 a 10 años, prótesis dentales para mayores de 18 años, promover la adeherencia al tratamiento contra la tuberculosis y gestión territorial basada en la comunidad. </t>
  </si>
  <si>
    <t>Prevención de la enfermedad y promocíon de la salud en la ciudad</t>
  </si>
  <si>
    <t>Servicio de gestión del riesgo en temas de consumo de sustancias psicoactivas</t>
  </si>
  <si>
    <t>Realizar campañas de prevención en el consumo de sustancias psicoactivas</t>
  </si>
  <si>
    <t>ESE Metrosalud</t>
  </si>
  <si>
    <t>Jorge Iván Mejía Saldarriaga</t>
  </si>
  <si>
    <t>ITM - 4600094597 de 2022</t>
  </si>
  <si>
    <t>Población en general</t>
  </si>
  <si>
    <t>Prevención de consumo de sustancias psicoactivas y otras adicciones</t>
  </si>
  <si>
    <t>Actividades itinerantes en la comuna, no hay sitios específicos de atención</t>
  </si>
  <si>
    <t>Medios comunitarios y  líderes</t>
  </si>
  <si>
    <t>MARZO 2023: La estrategia se ejecutó en 100%. Se realizaron las siguientes actividades.
Dispositivo comunitario: 1
Yo pertenezco: 18
Tomarnos las redes: 1
Atenciones individuales: 115
Atenciones familiares: 103
FEBRERO 2023: Se han realizado las siguientes actividades.
Dispositivo comunitario: 1
Yo pertenezco: 14
Tomarnos las redes: 1
Atenciones individuales: 106
Atenciones familiares: 103
ENERO 2023: Se han realizado las siguientes actividades.
Atenciones familiares: 105
Atenciones individuales: 84
Dispositivo comunitario: 1
Yo pertenezco: 10
Tomarnos las redes: 1</t>
  </si>
  <si>
    <t>DICIEMBRE 2022: Este contrato tenía fecha de terminación el 31/12/2022, se hizo ampliación hasta el 28 de febrero de 2023. Se han realizado las siguientes actividades.
Atenciones familiares: 105
Atenciones individuales: 84
Dispositivo comunitario: 1
Yo pertenezco: 10
Tomarnos las redes: 1
OCTUBRE 2022: Se han realizado actividades de aprestamiento en la comuna
SEPTIEMBRE 2022: Se inician las actividades en la comuna.
AGOSTO 2022: Se solicializó el contrato, se están realizando inscripciones y se inician actividades en septiembre
JULIO 2022: Se suscribio el contrato 4600094533 con la ESE Metrosalud, para dedarrollar la estrategia.
JUNIO 2022: En proceso de contratación</t>
  </si>
  <si>
    <t>Servicio de promoción de la salud y prevención de riesgos asociados a condiciones no transmisibles</t>
  </si>
  <si>
    <t>Realizar el programa de formación en los hábitos y estilos de vida saludables en familia</t>
  </si>
  <si>
    <t>María Catalina Ortiz - Lina Gómez Lopera</t>
  </si>
  <si>
    <t>Bajar la carga de enfermedad al aplicar los habitos saludables.</t>
  </si>
  <si>
    <t>Procesos formativos en las comunas</t>
  </si>
  <si>
    <t>A través de los medios de comunicación, medios comunitarios y líderes</t>
  </si>
  <si>
    <t>MARZO 2023: Estrategia ejecutada al 100% Se realizaron las siguientes actividades.
Grupos de formación evs etapa uno: 1
Grupos experiencias EVS: 9
Activaciones artísticas: 22
Iniciativas EVS: 3
Navidades EVS: 1
Total beneficiarios: 1140
FEBRERO 2023: Se han realizado las siguientes actividades.
Grupos de formación evs etapa uno: 10
Grupos experiencias EVS: 9
Activaciones artísticas: 22
Iniciativas EVS: 3
Navidades EVS: 1
Total beneficiarios: 1160
ENERO 2023: Se han realizado las siguientes actividades.
Grupos de formación evs etapa uno: 1, beneficiarios 53
Navidades EVS: 1, beneficiarios 160
Total beneficiarios: 213
Total familias beneficiadas: 61</t>
  </si>
  <si>
    <t>DICIEMBRE 2022: El contrato tenía fecha de terminación 31/12/2022, se hizo ampliación hasta el 28/02/2023. Se han realizado las siguientes actividades.
Formación evs etapa uno, desarrollo de capacidades en siete hábitos saludables: 1, beneficiarios 25
Convocatoria para desarrollo de la siguiente etapa de formación 
NOVIEMBRE 2022:  Pendiente conformar los grupos para dar inicio a las etapas de formación y demás actividades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</si>
  <si>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Servicio de gestión del riesgo para abordar condiciones crónicas prevalentes</t>
  </si>
  <si>
    <t>Realizar la estrategia  salud visual a personas mayores de 18 años y el 15% mayores de 60 años</t>
  </si>
  <si>
    <t>Se realiza las correciones opticas a con la entrega de monturas y lentes  a Población desde los 18 años para formulas de acuerdo a los estudios previos</t>
  </si>
  <si>
    <t>Centro de salud de Metrosalud de la comuna y /o otra sede que disponga la comunidad, a las personas citadas se les dira fecha, lugar y hora de atención</t>
  </si>
  <si>
    <t>La inscripción para acceder a l beneficio se realiza de forma virtual por medio de la pagina de la ESE Metrosalud,  las fechas de inscipción se publicaran por medio de afiches y volantes en la comuna y otros medios de comunicación comunitarios se deben aportar los documentos solicitados, se atenderan por orden de inscripción.</t>
  </si>
  <si>
    <t>ABRIL 2023: Estrategia ejecutada al 100%. Se realizaron las siguientes actividades:
Plegable educativo: 1155
Consulta optométrica: 1155
Elementos de bioseguridad: 1155
Lente CR-39 monofocal terminado: 666
Lente CR-39 monofocal tallado: 70
Lente policarbonato monofocal terminado: 60
Lente policarbonato monofocal tallado: 78
Lente CR-39 bifocal Ftop terminado: 36
Lente CR-39 bifocal Ftop tallado: 68
Lente policarbonato bifocal Ftop: 38
Lente CR-39 bifocal invisible terminado: 40
Lente CR-39 bifocal invisible tallado: 116
Lente policarbonato bifocal invisible: 62
Lente CR-39 progresivo: 770
Lente policarbonato progresivo: 228
Monturas: 1116
Estuche y paño: 1116
Beneficiarios gafas entregadas: 1118
Total lentes: 2232
MARZO 2023: Se han realizado las siguientes actividades
Plegable educativo: 1129
Consulta optométrica: 1129
Elementos de bioseguridad: 1129
Lente CR-39 monofocal terminado: 504
Lente CR-39 monofocal tallado: 60
Lente policarbonato monofocal terminado: 48
Lente policarbonato monofocal tallado: 50
Lente CR-39 bifocal Ftop terminado: 32
Lente CR-39 bifocal Ftop tallado: 52
Lente policarbonato bifocal Ftop: 32
Lente CR-39 bifocal invisible terminado: 32
Lente CR-39 bifocal invisible tallado: 88
Lente policarbonato bifocal invisible: 48
Lente CR-39 progresivo: 618
Lente policarbonato progresivo: 194
Monturas: 879
Estuche y paño: 879
Beneficiarios gafas entregadas: 879
FEBRERO 2023: Se han realizado las siguientes actividades
Plegable educativo: 912
Consulta optométrica: 912
Elementos de bioseguridad: 912
Lente CR-39 monofocal terminado: 504
Lente CR-39 monofocal tallado: 60
Lente policarbonato monofocal terminado: 48
Lente policarbonato monofocal tallado: 50
Lente CR-39 bifocal Ftop terminado: 32
Lente CR-39 bifocal Ftop tallado: 52
Lente policarbonato bifocal Ftop: 32
Lente CR-39 bifocal invisible terminado: 32
Lente CR-39 bifocal invisible tallado: 88
Lente policarbonato bifocal invisible: 48
Lente CR-39 progresivo: 618
Lente policarbonato progresivo: 194
Monturas: 879
Estuche y paño: 879
Beneficiarios gafas entregadas: 879
ENERO 2023: Se han realizado las siguientes actividades
Plegable educativo: 912
Consulta optométrica: 912
Elementos de bioseguridad: 912
Lente CR-39 monofocal terminado: 496
Lente CR-39 monofocal tallado: 58
Lente policarbonato monofocal terminado: 46
Lente policarbonato monofocal tallado: 46
Lente CR-39 bifocal Ftop terminado: 32
Lente CR-39 bifocal Ftop tallado: 50
Lente policarbonato bifocal Ftop: 32
Lente CR-39 bifocal invisible terminado: 32
Lente CR-39 bifocal invisible tallado: 84
Lente policarbonato bifocal invisible: 46
Lente CR-39 progresivo: 602
Lente policarbonato progresivo: 190
Monturas: 857
Estuche y paño: 857
Beneficiarios gafas entregadas: 857</t>
  </si>
  <si>
    <t>DICIEMBRE 2022: Este contrato tiene fecha de terminación 31/12/2022, se hizo ampliación hasta el 28 de febrero de 2023.  Se han realizado las siguientes actividades
Plegable educativo: 912
Consulta optométrica: 912
Elementos de bioseguridad: 912
Lente CR-39 monofocal terminado: 326
Lente CR-39 monofocal tallado: 60
Lente policarbonato monofocal terminado: 47
Lente policarbonato monofocal tallado: 53
Lente CR-39 bifocal Ftop terminado: 1828
Lente CR-39 bifocal Ftop tallado: 42
Lente policarbonato bifocal Ftop: 32
Lente CR-39 bifocal invisible terminado: 30
Lente CR-39 bifocal invisible tallado: 66
Lente policarbonato bifocal invisible: 47
Lente CR-39 progresivo: 411
Lente policarbonato progresivo: 150
Monturas: 656
Estuche y paño: 656
Beneficiarios gafas entregadas: 656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JULIO 2022: Esta por dar inicio el contrato 4600094729 suscrito con la ESE Metrosalud, se da inicio en el mes de Agosto
JUNIO 2022: En proceso de contratación 
abril 2022:  Pendiente de aprobación de estudios previos para iniciar contratación.</t>
  </si>
  <si>
    <t>Realizar estrategia salud bucal en ortodoncia pediátrica para niños y niñas de 6 a 10 años</t>
  </si>
  <si>
    <t>ITM - 4600091111
de 2021</t>
  </si>
  <si>
    <t>Niñez - Adolescencia (6 - 10)</t>
  </si>
  <si>
    <t>Niños y niñas que habitan la comuna rehabilitados en su salud oral</t>
  </si>
  <si>
    <t>Centro de salud de Metrosalud de la comuna</t>
  </si>
  <si>
    <t>Se realiza la convocatoria por afiches, volantes y medios de comunicación</t>
  </si>
  <si>
    <t>MARZO 2023: Se ejecutó la estrategia  al 100%
Se realizaron las siguientes actividades
• Consulta de evaluación por odontopediatra: 561
• Paquete de ayudas diagnosticas:  554
• impresión de aparatos:    802
• Instalación de aparatos: 801
• Control de tratamiento: 2,165
• Desertoress: 101
FEBRERO 2023: Se han realizado las siguientes actividades
• Consulta de evaluación por odontopediatra: 561
• Paquete de ayudas diagnosticas:  554
• impresión de aparatos:    802
• Instalación de aparatos: 801
• Control de tratamiento: 2,165
ENERO 2023: Se han realizado las siguientes actividades
• Consulta de evaluación por odontopediatra: 561
• Paquete de ayudas diagnosticas:  554
• impresión de aparatos:    802
• Instalación de aparatos: 801
• Control de tratamiento: 2,064</t>
  </si>
  <si>
    <t>DICIEMBRE 2022: Este contrato tenía fecha de terminación 30/11/2022, se hace ampliación N°3 hasta el 28/02/2023. Se han realizado las siguientes actividades
• Consulta de evaluación por odontopediatra: 561
• Paquete de ayudas diagnosticas:  554
• impresión de aparatos:    802
• Instalación de aparatos: 801
• Control de tratamiento: 1.784
NOVIEMBRE 2022: Se han realizado las siguientes actividades
• Consulta de evaluación por odontopediatra: 561
• Paquete de ayudas diagnosticas:  554
• impresión de aparatos:    802
• Instalación de aparatos: 774
• Control de tratamiento: 1.313
OCTUBRE 2022: Se han realizado las siguientes actividades
• Consulta de evaluación por odontopediatra: 529
• Paquete de ayudas diagnosticas:  509
• impresión de aparatos:    751
• Instalación de aparatos: 684
• Control de tratamiento: 221
SEPTIEMBRE 2022: Se han realizado las siguientes actividades
• Consulta de evaluación por odontopediatra: 449
• Paquete de ayudas diagnosticas  449
• impresión de aparatos    634
• Instalación de aparatos: 542
• Control de tratamiento: 243
AGOSTO 2022: Se han realizado las siguientes actividades
• Consulta de evaluación por odontopediatra: 449
• Paquete de ayudas diagnosticas  449
• impresión de aparatos    633
• Instalación de aparatos: 540
• Control de tratamiento: 226
JULIO 2022 Se han realizado las siguientes actividades
•	Consulta de evaluación por odontopediatra	82
•	Paquete de ayudas diagnosticas		82
•	impresión de aparatos				114
JUNIO 2022: Se realiza programación para ejecución
Abril 2022:  Pendiente de reprogramar reunión con la JAL para socializar la estrategia posteriormente con el CCP.</t>
  </si>
  <si>
    <t>Elaborar prótesis dentales removibles, para personas de 18 en adelante</t>
  </si>
  <si>
    <t>Personas mayores de 18 años</t>
  </si>
  <si>
    <t>Las prótesis dentales  aporta al mejoramiento de la calidad de vida gonde mejora su apariencia personal y eleva su autoestima, además se reabilita su sistema masticatoria contibuyendo a una mejor nutrición.</t>
  </si>
  <si>
    <t xml:space="preserve">Se realiza la convocatoria por afiches y volantes en la comuna,  donde se informa lugar y fecha de inscripción, estas re realizan de forma personal. </t>
  </si>
  <si>
    <t>MAYO 2023:  Estrategia ejecutada al 100% Se  realizado las siguientes actividades.
Consulta odontologica: 159
Ayudas diagnósticas: 159
Kit salud bucal: 158
Cartilla: 159
Impresiones: 296
Instalaciones: 295
Controles: 487
Diente en acrílico de cuatro capas para protesis removible: 499
ABRIL 2023:  Se han realizado las siguientes actividades.
Consulta odontologica: 159
Ayudas diagnósticas: 159
Kit salud bucal: 158
Cartilla: 159
Impresiones: 296
Instalaciones: 295
Controles: 431
Diente en acrílico de cuatro capas para protesis removible: 512
MARZO 2023:  Se han realizado las siguientes actividades.
Consulta odontologica: 158
Ayudas diagnósticas: 158
Diente en acrílico de cuatro capas para protesis removible: 479
Kit salud bucal: 101
Cartilla: 158
Impresiones: 293
Instalaciones: 184
Controles: 189
FEBRERO 2023:  Se han realizado las siguientes actividades.
Consulta odontologica: 158
Ayudas diagnósticas: 158
Cartilla: 158
Impresiones: 293
Instalaciones: 184
Kit salud bucal: 101
Dientes: 479
Controles: 189
ENERO 2023:  Se han realizado las siguientes actividades.
Socialización proyecto: 1
Evaluación clínica: 156
Impresiones: 265
Instalaciones: 265
Control o revisión: 265</t>
  </si>
  <si>
    <t>DICIEMBRE 2022: Este contrato tiene fecha de terminación 31/12/2022, se hizo ampliación hasta el 28/02/2023. Se han realizado las siguientes actividades.
Socialización proyecto: 1
Evaluación clínica: 156
Impresiones: 265
Instalaciones: 265
Control o revisión: 265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</si>
  <si>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Servicio de suministro de insumos para el manejo de eventos de interés en salud pública</t>
  </si>
  <si>
    <t>Aplicar vacuna para prevenir el neumococo a personas mayores de 50 años</t>
  </si>
  <si>
    <t>Luisa Fernanda Sabogal</t>
  </si>
  <si>
    <t>Prevención de  enfermedades respiratorias en adultos mayores de 50 años</t>
  </si>
  <si>
    <t>Toda la comuna</t>
  </si>
  <si>
    <t>La convocatoria se realizó a través Organizaciones Sociales y Redes Sociales. Las inscripciones se realizaron de manera virtual a través de enlace.</t>
  </si>
  <si>
    <t>ENERO 2023:  Actividad terminada y contrato en proceso de liquiddación</t>
  </si>
  <si>
    <t>OCTUBRE 2022: La estrategia se ejecutó al 100%
SEPTIEMBRE 2022: Se culminó el proceso de vacunación priorizado por la comuna, se aplicaron 300 biológicos, 100% de ejecución
AGOSTO 2022: se han aplicado 300 biológicos Neumococo.
JULIO 2022: se han aplicado 100 biologicos Neumococo.
JUNIO:  Se adquirió el biológico, se realiza programación de ejecución 
ABR 2022: Se está en proceso de socialización ante la JAL y CCP para iniciar actividades.</t>
  </si>
  <si>
    <t>Servicio de gestión del riesgo para enfermedades inmunoprevenibles</t>
  </si>
  <si>
    <t>Entregar insumos para promover la adherencia al tratamiento a los pacientes con tuberculosis</t>
  </si>
  <si>
    <t xml:space="preserve"> 4600092292  4600095070</t>
  </si>
  <si>
    <t>32709
34284</t>
  </si>
  <si>
    <t>01/02/2022
16/08/2022</t>
  </si>
  <si>
    <t>21/02/2022
17/08/2022</t>
  </si>
  <si>
    <t>15/08/2022
31/12/2022</t>
  </si>
  <si>
    <t>Rita Elena Almanza</t>
  </si>
  <si>
    <t>Disminuir las enfermedades infecto-contagiosas  de orden respiratorio pór tuberculosis</t>
  </si>
  <si>
    <t>Centros de Salud de la ESE Metrosalud en la comuna y en los hogares de las personas con imposibilidad de movilidad</t>
  </si>
  <si>
    <t>Los beneficiarios son personas diagnosticadas por su red de salud</t>
  </si>
  <si>
    <t>ENERO 2023:  actividad terminada y contrato en liquidación</t>
  </si>
  <si>
    <t>DICIEMBRE 2022: La estrategia se ejecutó en 100%
NOVIEMBRE: El 18 de noviembre en la unidad intermedia de santa cruz se realizaron entregas de los paquetes a los pacientes de TB.
OCTUBRE 2022: Se ejecutó el contrato 4600092292 en 100% y se realizó socialización del contrato 4600095070 para dar inicio a las actividades
AGOSTO 2022: Se han realizado 3 entregas a  60 pacientes
JULIO 2022: Se realiza entregas a 60 pacientes
JUNIO 2022: Se realiza la primera entrega de suplemento alimenticio a 59 personas
ABR 2022: Se realizó la  socialización ante la JAL y CCP, se inician actividades por el operador en la compra de insumos y contratación de personal.</t>
  </si>
  <si>
    <t xml:space="preserve">CARLOS CHAPARRO SANCHEZ
</t>
  </si>
  <si>
    <t>Se llevara a cabo para toda la comunidad del territorio en general</t>
  </si>
  <si>
    <t>Acompañar a la poblacion beneficiaria, a fin de que su proceso con el credito condonable sea algo tranquilo, transparente y sencillo</t>
  </si>
  <si>
    <t>Llevar a cabo la entrega de 30 cupos para los programas de acceso y permanencia a la educacion superior en la comuna</t>
  </si>
  <si>
    <t>Buen Comienzo</t>
  </si>
  <si>
    <t>Buen comienzo para una escuela pertinente y oportuna</t>
  </si>
  <si>
    <t xml:space="preserve">Mejorar la atención integral de la primera infancia en horario no habitual </t>
  </si>
  <si>
    <t>Número de niños y niñas atendidos entre 0 y 5 años en Buen Comienzo</t>
  </si>
  <si>
    <t>Etaria (Edad)</t>
  </si>
  <si>
    <t>0 a 14 años</t>
  </si>
  <si>
    <t>Cupos de atención integral a la primera infancia</t>
  </si>
  <si>
    <t>Fortalecimiento a la primera infancia con enfoque nutricional</t>
  </si>
  <si>
    <t>Servicio de atención integral a la primera infancia</t>
  </si>
  <si>
    <t>Prestar el servicio educativo de atención integral a niños y niñas de la comuna</t>
  </si>
  <si>
    <t>niños</t>
  </si>
  <si>
    <t>Asociacion Padeso Construyendo Futuro</t>
  </si>
  <si>
    <t>https://community.secop.gov.co/Public/Tendering/OpportunityDetail/Index?noticeUID=CO1.NTC.3180219&amp;isFromPublicArea=True&amp;isModal=False</t>
  </si>
  <si>
    <t>22.08.2022</t>
  </si>
  <si>
    <t>15.12.2022</t>
  </si>
  <si>
    <t>Instituto Tecnológico Metropolitano</t>
  </si>
  <si>
    <t>Primera Infancia (0 - 5)</t>
  </si>
  <si>
    <t xml:space="preserve">Priera infancia atendida integralmente en espacios seguros, adecuados para su desarrollo y crecimiento </t>
  </si>
  <si>
    <t>Comuna 3</t>
  </si>
  <si>
    <t>El contrato 4600095138 finalizó cumpliendo su objeto, se encuentra en proceso de liquidación</t>
  </si>
  <si>
    <t>Se recibieron $300.000.000 de remanentes, se actualizó la ficha MGA del proyecto 210097. Se creó la necesidad No. 47389 para inicio de contrato 11 de julio de 2022. 
Por holguras presupuestales dentro del contrato 4600093938 vigente financiado con recursos propios, se prorrogó dicho contrato hasta el 21 de agosto 2022. El contrato 4600095138, inició el 22 de agosto de 2022 y finalizó el 15 de diciembre del mismo año, prestando atención integral a 250 niños de la comuna 3.
El contrato finalizó según fecha pactada, se encuentra en proceso de liquidación dentro de los plazos que establece la ley para tal efecto.</t>
  </si>
  <si>
    <t>3.1.2.3.1</t>
  </si>
  <si>
    <t>Incremento y promoción del acceso a becas y créditos educativos, para la media técnica vocacional, tecnologías, pregrados y posgrados, para el desarrollo de las capacidades formativas, académicas e intelectuales de las y los habitantes de la comuna 3 - Manrique</t>
  </si>
  <si>
    <t>Apoyo para el acceso y permanencia a la educación superior en las I.U. Colegio Mayor de Antioquia, ITM y Pascual Bravo</t>
  </si>
  <si>
    <t>6 san José la cima; 9 campo Valdés ·# 2; 3 la cruz; 11 la Salle; 17 las granjas, 33 Manrique; 2 Manrique central; 17 Manrique oriental; 2 maría cano carambolas, 2 el pomar; 10 santa Inés, 6 Versalles</t>
  </si>
  <si>
    <t>el pomar: 1; jardín: 2; las esmeraldas: 2; Manrique las granjas: 8; Manrique oriental: 10; Manrique santa Inés: 13; maría cano carambolas: 1; san Blas: 2; san José la cima: 4; Versalles: 10; Manrique: 12; la Salle: 5; Manrique central: 7</t>
  </si>
  <si>
    <t>Realizar  técnica laboral en enfermería</t>
  </si>
  <si>
    <t>CMA-CD-8657-JU-477-2022
CMA-CD-10623-JU-865-2022</t>
  </si>
  <si>
    <t>https://www.contratos.gov.co/consultas/detalleProceso.do?numConstancia=22-12-12857739&amp;g-recaptcha
https://community.secop.gov.co/Public/Tendering/OpportunityDetail/Index?noticeUID=CO1.NTC.3189249&amp;isFromPublicArea=True&amp;isModal=False</t>
  </si>
  <si>
    <t>Comuna 03</t>
  </si>
  <si>
    <t xml:space="preserve">Marzo: Se graduaron 22 en auxiliar de enfermeria, el pasado 22 de marzo. Culminando la actividad al 100%.
Enero: Llevamos 1746 horas de la  tacnica laboral, conrespondiente a un 95% ded ejecutabilidad de la actividad. </t>
  </si>
  <si>
    <t xml:space="preserve">Diciembre: Nos encontramos en proceso de practica laboral. 
Noviembre: Van 1.406 horas realizadas, no se ha presentado ningun tipo de novedad.
Octubre: Se encuentran en proceso de práctica.
Septiembre: Se culminó las 720 horas teprcas y ya nos encontramos asignado las prácticas.
Agosto: Estamos culminando el proceso teorico, el grupo ya recibio las inducciones para las practicas.
Julio: La actividad se esta desarrollando sin ningun tipo de anomalias.
Junio: La actividad se esta desarrollando sin ningun tipo de anomalias.
Mayo: N/A
Se realizó una convocatoria abierta en el territorio, mediante el siguiente link se encuentra la información https://www.colmayor.edu.co/general/te-brindamos-mas-opciones-estudia-una-tecnica-laboral-con-pp/ 
El listado de Admitidos se publico en  la paginaa institucional mediante el siguiente link https://www.colmayor.edu.co/general/conoce-el-listado-de-admitidos-a-las-tecnicas-laborales-comunas-1-3-y-60/
</t>
  </si>
  <si>
    <t>Realizar técnica laboral en salud oral</t>
  </si>
  <si>
    <t xml:space="preserve">Marzo: Se graduaron 22 en auxiliar en salud oral, el pasado 22 de marzo. Culminando la actividad al 100%.
Enero: Llevamos 1746 horas de la  tacnica laboral, conrespondiente a un 95% ded ejecutabilidad de la actividad. </t>
  </si>
  <si>
    <t>Realizar  técnica laboral en servicios farmacéuticos</t>
  </si>
  <si>
    <t xml:space="preserve">Marzo: Se graduaron 19 en auxiliar de servicios farmaceuticos, el pasado 22 de marzo. Culminando la actividad al 100%.
Enero: Llevamos 1746 horas de la  tacnica laboral, conrespondiente a un 95% ded ejecutabilidad de la actividad. </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</si>
  <si>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Colmayor, Pascual Bravo y se vinculo el ITM.</t>
  </si>
  <si>
    <t>Realizar promoción y difusión</t>
  </si>
  <si>
    <t>Licitación Pública</t>
  </si>
  <si>
    <t>En fase precontractual</t>
  </si>
  <si>
    <t>https://community.secop.gov.co/Public/Tendering/ContractNoticePhases/View?PPI=CO1.PPI.20501303&amp;isFromPublicArea=True&amp;isModal=False</t>
  </si>
  <si>
    <t xml:space="preserve">01/07/2022
</t>
  </si>
  <si>
    <t xml:space="preserve">Comunidad en general </t>
  </si>
  <si>
    <t>0</t>
  </si>
  <si>
    <t xml:space="preserve">Todo el territorio de la comuna </t>
  </si>
  <si>
    <t xml:space="preserve">El proceso se encuentra en al plataforma transaccional que permite a Compradores y Proveedores realizar el Proceso de Contratación en línea - SECOP II, a su vez se les envio a todo el CCCP la convocatoria de esta actividad. </t>
  </si>
  <si>
    <t>Diciembre:
Noviembre.  Proceso adjudicado y en ejecución contractual. 
Octubre.  Los oferentes presentaron sus propuestas, realizaron observaciones respecto a las de los demás, se resolcieron las mismas.  Pendiente de audiencia y resolución de adjudicación y/o declaratoria desierta.
Septiembre.  Se resuelven las observaciones a los prepliegos al interior del proceso licitatorio.
Agosto: Se tienen listos estudios previos, preprieglos, estudio del mercado y análisis económico del sector.
Mayo: N/A
Se está esperando en reanudar el proceso después de ley de garantías.</t>
  </si>
  <si>
    <t xml:space="preserve"> Realizar diplomado mesa y bar</t>
  </si>
  <si>
    <t>Todas las personas se sintieron satisfechas y no hubo case deserción</t>
  </si>
  <si>
    <t>La convocatoria se publico en la pagina insitucional, a su vez se socializó con la JAL y CCP para su difusión de los diplomados.</t>
  </si>
  <si>
    <t>Octubre: La activida culmino satisfactoriamente al 100%
Septiembre: Ya se entragaron los certificados.
Agosto: La actividad culminó satisfactoria el pasado 28 de julio , cumpliendo las espectativas del territorio. Estamos pendiente de la entrega del certificado.
Junio: El operador es directamente Colmayor, se inició clases el 16 de junio, los dias martes, miercoles y jueves, es estudiantes se deben desplazar hasta la institución.
Mayo: Se realizo la convocatoria y se conformo el grupo para iniciar el 11 de junio el diplomado. 
Se pretenden iniciar convocatoria abierta en el territorio del 16 al 23 de mayo.</t>
  </si>
  <si>
    <t xml:space="preserve"> Realizar diplomado en panaderia y repostería</t>
  </si>
  <si>
    <t xml:space="preserve">Septiembre: N/A
Agosto: La actividad culminó satisfactoria el pasado 28 de julio , cumpliendo las espectativas del territorio. Estamos pendiente de la entrega del certificado.
Julio: La actividad se esta desarrollando sin ningun tipo de anomalias.
Junio: El operador es directamente Colmayor, se inició clases el 16 d e junio, los dias martes, miercoles y jueves, es estudiantes se deben desplazar hasta la institución.
Mayo: Se realizo la convocatoria y se conformo el grupo para iniciar el 11 de junio el diplomado. 
Se pretenden iniciar convocatoria abierta en el territorio del 16 al 23 de mayo. </t>
  </si>
  <si>
    <t xml:space="preserve"> Realizar técnica laboral en cocina</t>
  </si>
  <si>
    <t>ESCUELA DE ARTES Y CERAMICA MARIA CANO</t>
  </si>
  <si>
    <t>CMA-CD-15156-JU-606-2023</t>
  </si>
  <si>
    <t>https://community.secop.gov.co/Public/Tendering/ContractNoticePhases/View?PPI=CO1.PPI.24570523&amp;isFromPublicArea=True&amp;isModal=False</t>
  </si>
  <si>
    <t>Todas las convocatorias se publicacion en la pagina insitucional, mediante el siguiente link https://www.colmayor.edu.co/convocatorias-pp/si-eres-de-la-comuna-3-manrique-estudia-gratis-una-tecnica-laboral-en-artes-decorativas-tejidos-y-bordados-artesanales/</t>
  </si>
  <si>
    <t xml:space="preserve">Diciembre: Esta actividad se retomara en el 2023.
Noviembre: No se pudo concretar el grupo, nos sentamos con la JAL para cambiar el programa por otro. dicha actividad se ejecutará para el año 2023.
Agosto: Nos hemos sentado con la JAL para ajustar la actividad, ya que no se pudo concretar el grupo, estan proponiendo en realizar dos cursos y estamos esperando que desde la facultad nos den viabilidd.
Junio: Hemos solicitado un espacio con la JAL y el CCCP ya que no se ha podio conformar el grupo para la tecnica laboral en cocina.
Mayo: Se realizo la convocatoria, pero  hubo muy poco acogida, estamos volviendo a realizar la convocatoria. 
Se pretenden iniciar convocatoria abierta en el territorio del 16 al 23 de mayo. </t>
  </si>
  <si>
    <t xml:space="preserve">No hemos podido conformar el grupo de la tecnica. </t>
  </si>
  <si>
    <t xml:space="preserve"> Ofrecer programa de conocimiento académico en artes decorativas para el hogar</t>
  </si>
  <si>
    <t>CMA-CD-8852-JU-497-2022</t>
  </si>
  <si>
    <t>https://www.contratos.gov.co/consultas/detalleProceso.do?numConstancia=22-12-12857806&amp;g-recaptcha-r</t>
  </si>
  <si>
    <t>La convocatoria se publico en la pagina insitucional, a su vez se socializó con la JAL y CCP para su difusión de la técnica</t>
  </si>
  <si>
    <t xml:space="preserve">Octubre: La actividad culmino satisfactoriamente el 11 de octubre, con la entrega de diplomas a todos los participantes.
Agosto: Vamos ejecutando la atividad a cabalidad, contamos con 17 personas.
Junio: Se esta cumpliendo a cabalidad con el curso y no hay ningun tipo de observacion. 
Mayo: Se inicio clases con un grupo de 20 personas en la sede de Arte y Ceramica
Esta actividad tuvo un proceso de convocatoria abierta a la comunidad, informados a traves de la JAL y el CCCP. Se inició el 04 de mayo. </t>
  </si>
  <si>
    <t>Ofrecer  programa de extención de diseño y confección</t>
  </si>
  <si>
    <t xml:space="preserve">Avisp </t>
  </si>
  <si>
    <t>CMA-CD-15647-JU-633-2023</t>
  </si>
  <si>
    <t>https://community.secop.gov.co/Public/Tendering/ContractNoticePhases/View?PPI=CO1.PPI.25133398&amp;isFromPublicArea=True&amp;isModal=False</t>
  </si>
  <si>
    <t>Todas las convocatorias se publicacion en la pagina insitucional, mediante el siguiente link https://www.colmayor.edu.co/convocatorias-pp/si-eres-de-la-comuna-3-manrique-estudia-gratis-un-curso-en-seguridad-y-vigilancia-privada/</t>
  </si>
  <si>
    <t xml:space="preserve">Junio: el 05 de junio inicio el curso en la IE Pedro Nel Villa, las clases fueron de lunes a sabado, cada dia ded 4 horas y media, se desarrollo solo un poligono y la ceremonia de certificacion fue el 29 de junio.  La Actividad culmino satisfactoriamente.
Abril: Con el CCCP de comuna 03 se llego a la concertacion de cambiar el programa por un curso de vigilancia, equivalantes a 400 horas.Enero: estamos en la espera de la incorporacion de los recursos de balance para comenzar con la ejecutabilidad del proyecto. </t>
  </si>
  <si>
    <t>Diciembre: Esta actividad se retomara en el 2023.
Noviembre: No se pudo concretar el grupo, nos sentamos con la JAL para cambiar el programa por otro. dicha actividad se ejecutará para el año 2023.
Octubre: Se concerto con la JAL, que esta actividad se pasara a desarrollar la segunda fase de artes decorativas. 
Agosto: Se realizó reunión con la JAL, que ya que prefieren unificar este curso con el de decoracion de fiestas en una sola tecnica e incluir sostenimiento, estamis em proceso de ajuste de costos para volvernos a sentar con la JALy CCP.
Junio: Estamos en proceso pre-contractual.
Se está esperando en reanudar el proceso después de  ley de garantías.</t>
  </si>
  <si>
    <t>Ofertar  formación en  extención de protocolo y  decoración de fiestas</t>
  </si>
  <si>
    <t>Diciembre: Esta actividad se retomara en el 2023.
Noviembre: No se pudo concretar el grupo, nos sentamos con la JAL para cambiar el programa por otro. dicha actividad se ejecutará para el año 2023.
Octubre: Se concerto con la JAL, que esta actividad se pasara a desarrollar la segunda fase de artes decorativas. 
Agosto:Se realizó reunión con la JAL, que ya que prefieren unificar este curso con el de extension y deseño de confeccion en una sola tecnica e incluir sostenimiento, estamis em proceso de ajuste de costos para volvernos a sentar con la JALy CCP.
Junio: Estamos en proceso pre-contractual.
Se está esperando en reanudar el proceso después de  ley de garantías.</t>
  </si>
  <si>
    <t>Realizar la producción de audiovisuales</t>
  </si>
  <si>
    <t>Comuna 3 - Manrique</t>
  </si>
  <si>
    <t>Enero: Actividad finalizada</t>
  </si>
  <si>
    <t>Diciembre: el medio que ejecuta esta actividad solicitó prorroga para realizar los audiovisuales
Noviembre: la producción del último periódico se entrega en diciembre
Octubre 31: esta actividad se encuentra en ejecución, aún no entregan los productos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</si>
  <si>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poco tiempo para la ejecución
Noviembre: el poco tiempo de ejecución, pero se espera terminar en diciembre
Octubre 31: muy poco tiempo para la ejecución ya que el contrato con los MAICC fue realizado demasiado tarde
Septiembre 30: el operador y los MAICC se demoraron en la entrega de documentación para el contrato</t>
  </si>
  <si>
    <t>Producir y promocionar contenido digital</t>
  </si>
  <si>
    <t>Diciembre: se realiza la ejecución total de la actividad
Noviembre: la producción fue ejecutada sin novedad
Octubre 31: esta actividad se encuentra en ejecución, aún no entregan los productos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</si>
  <si>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sin novedades
Noviembre: se ejecuta la producción
Octubre: muy poco tiempo para la ejecución puesto que el contrato con el MAICC fue firmado un poco tarde
Septiembre 30: el operador y los MAICC se demoraron en la entrega de documentación para el contrato</t>
  </si>
  <si>
    <t>Realizar taller de comunicaciones</t>
  </si>
  <si>
    <t>Noviembre: la ejecución fue ejecutada sin novedad
Octubre 31: esta actividad se encuentra en ejecución, aún no entregan los productos
Septiembre 30: se reailza convocatoria en el territorio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</si>
  <si>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sin novedades
Noviembre: se ejecuta la producción
Octubre: dificultades para realizar la convocatoria
Septiembre 30: dificultades en la convocatoria, muy baja participación</t>
  </si>
  <si>
    <t xml:space="preserve">Con la comision desiganada por el CCCP se han  consturido varias de las fichas economicas para realizar los 15veventos Entre los cuales ya se ejecutaron 10 de estos y estan en proceso de ejecucion y eleaboracion de ficha economica y producccion  los ultimos 5 para ejecutar en los meses de febrero y marzo   del año 2023
</t>
  </si>
  <si>
    <t xml:space="preserve">Placa polideportiva parque Gaitán
Casa Luis Ángel
CARRERA 43 # 85-152 SECTOR PROBIEN PANADERIA PANDA
MEDIA TORTA TALITA
PLACA POLIDEPORTIVA RAIZAL- (Cra 32 con calle 77)
Carrera 43 b entre calles 83
Placa polideportiva el raizal
PLACA POLIDEPORTIVA CIMA 1
UVA la Armonia Cra. 31b, Oriente
</t>
  </si>
  <si>
    <t xml:space="preserve">
Diciembre 30. Se avanza en ejecución de las actividades propuestas. 
Noviembre 30. Se avanza en la construcción de fichas y se avanza en la ejecución. 
Octubre 31. Se avanza en la construcción de fichas económicas, se dará inicio a la ejecución en el mes de noviembre.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</si>
  <si>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Problemática de lluvis y temas de permisos que han hecho que la agenda se atrase 
Tiempos para dar cumplimiento al decreto de permisos </t>
  </si>
  <si>
    <t>Corporación Educativa Nuevo espacio CORENUESPA</t>
  </si>
  <si>
    <t>Se ejecutó al 100% los talleres programados, con éxito.
Se inició en un 90 % las clases  y ya estan proyectadas las instalaciones de los talleres que aun no han iniciado. El equipo de trabajo rerporta buena asistencia y mucho compromiso con el proceso.
Definición y consolidación de talleres los CCP en la comuna.</t>
  </si>
  <si>
    <t xml:space="preserve">Calle 79 # 42-27
Cr 36 BB # 91 A-61 JAC Barrios Unidos
cra 43 #63e-03 diagonal unidad hospitalaria Manrique (La Piloto)
Cra 71B - # 24 - 134 (La Honda)
CRA 23B #84B - 145 Bello Oriente
Cra. 42A #76-28
Carrera 45 # 72-78 Bajo CdC Manrique/Dir Cl. 87 #52b46 ensayo de los viernes
Cr 36 BB # 91 A-61 JAC Barrios Unidos
CALLE 75c # 36 - 40 
Calle82#41-18, Manrique las nieves abajo de la iglesia.
Calle 77 # 31 - 40 
Cll 75 c # 36 - 40
Calle 79a#40-10 
Cra 42a #76-28 al lado de la cancha El Pomar
Cr 42 # 91-42 int 130 JAC La Salle
Cr 21cc #83B 55 Casa Blanca Bello Oriente 
Cr 36 BB # 91 A-61 JAC Barrios Unidos
Cra. 37 #70 -82
Cll 89 A # 36 B 20 JAC San Blas
Cll 92 # 32-02 JAC San Jose la Cima 1
CLL 75 C # 36 - 40
Calle 86 B # 22 B 150
JAC Oasis de Jardin
CALLE 92C # 32 - 80
Cll 75 c # 36-40
Cra 31 # 71 b 06 int 116
Calle 70#39-43 
Carrera 29 # 71A - 61
Carrera 28 número 71b32 Versalles 1
Cra 43 #76 - 08
CRA 24 BC # 69 B - 17
Calle 77 # 30 - 37 
Media torta Talita Cumi - carrera 32 # 93b - 02 
Cra 43 #76-04
Cr 36 B # 81 B-04 JAC Balcones de Jardín
Cra 45 #72-62
Cr 36 BB # 91 A-61 JAC Barrios Unidos
Cll 75 c # 36-40
Cra 42B #91-42 interior 130 
Cra 79C #24F - 68
Calle 92C # 32 - 80
Calle 77 Carrera 31-17 diagonal al D1
Cra 37 #71-38 y el Parque Gaitán
Cr 21cc #83B 55 Casa Blanca Bello Oriente
Cr 31 # 93-72 Casa de la Coordinadora
Cll 75 c # 36 - 40
Calle 79B # 30B - 56 int 301
Cra 42b #91-42 interior 130 
Cr 36 BB # 91 A-61 JAC Barrios Unidos
Cra 41 #82-53 
Cra 44 #93-89 I.E José Antonio Galán 
Media torta Talita Cumi - carrera 32 # 93b - 02 
Carrera 45 # 72-76 Bajo CdC Manrique
Cra. 42A #7628
cra 42 #83-55
Cra 24 ea # 69 d 121
Cra 44 # 80 - 58 Manrique Central (arriba de estación Manrique)
Calle 84 a #34-46
Media torta Talita Cumi - carrera 32 # 93b - 02
</t>
  </si>
  <si>
    <t xml:space="preserve">Terminado
Abril 30. Se terminó la ejecución con éxito.
Marzo 31. La ejecución de los talleres se adelanta con éxito.
Feb 28. Se adelanta  la ejecución de Talleres con éxito.
Enero 31. El Contrato se reanudará  el 6 de febrero de 2023.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</si>
  <si>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</si>
  <si>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Marzo 31.  La mayor dificultad que se ha presentado la demora en la liberaciòn de los recuros, lo que retraso la ejecuciò del segundo desembolso.
Febrero 28. Los convenios de asociación mediante los cuales se esta ejecutando el componente de Formación Artistica del PDL y PP tienen al  momento dificultades para la ejecuciòn en terminos de tiempo ya que por el corte al final del año 2022 y los tiempos que tomo el tramite y aprobaciòn  de las suspenciones y las ampliaciones por parte de la secretaria de Servicios y Suministros, les retó algunos dias , añadido a esto lel tiempo de la Semana Santa. 
Debido a la suspenciòn de final de año, tambien se tiene dificultades con los pagos, ya que solo hasta finales del mes de marzo se tendrá disponibilidad presupuestal.
 Existen dificaultades al interior del CCP para concretar fecha para realizar  la presocialización.
Demora de la Secretaria de Bienes y Suministros, en la revisión de los informes esto genera retrasos y afectación del desarrollo de los procesos</t>
  </si>
  <si>
    <t xml:space="preserve">Carrera 45 #76 -50, Museo Casa Gardeliana
IE Montecarlo, calle 75c # 32-150
Casa de la Cultura Manrique
Manrique central, Bello oriente y barrio Jardín.
Parque Gaitán.
uva de los sueños
Carrera 45 #76 -50, Museo Casa Gardeliana
UVA de La Imaginación"
Sector cuatro La Honda
Corporación Imagineros
Carrera 42 b 93 -60, Corporación núcleo de vida ciudadana la Salle.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</si>
  <si>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</si>
  <si>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3.6.3.4.1</t>
  </si>
  <si>
    <t>Ampliación de la cobertura y mejoramiento de la calidad en el acceso a los programas de seguridad alimentaria y subsidios económico, dirigidos a los adultos mayores de la comuna 3 - Manrique</t>
  </si>
  <si>
    <t>Asistencia social a la población de adulto mayor e implementación de estrategia de seguridad alimentaria</t>
  </si>
  <si>
    <t>Septiembre de 2022
02/11/2022</t>
  </si>
  <si>
    <t>Contribuir a suplir las necesidades basicas de las personas mayores, a través del servicio de apoyo economico.</t>
  </si>
  <si>
    <t xml:space="preserve">Para el caso de los apoyos economicos, se recibe por parte del DAP la BD de los priorizados de acuerdo con los requisitos establecidos en el Dercreto 1090. Se contactan a los usuarios vía telefónica para informarles sobre el beneficio e indicarles que pueden acercarse a recibir el respetivo pago en la sede de Confiar que le sea mas cercana o de mayor facilidad para el usuario. </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</si>
  <si>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de 2023. 
Centro Vida Gerontológico: La ejecución de este componente tiene una suspensión desde el mes de enero, dado que al contrato se está realizando un proceso de ajuste tanto en la parte técnica como financiera, se estima remotar ejecución el 10 de marzo. Manualidades: Se retomó la programación en la última semana de enero, en febrero se realizaron las socializaciones con las JAL y los CCP y se estima iniciar los talleres a partir del 15 de marzo de 2023.  
Enero 2023: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</si>
  <si>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Manualidades: Se retomará la programación a finales del mes de enero de 2023
Octubre 2022: Apoyo económico: han recibido el beneficio cerca de 9.013 personas. Manualidades: Se encuentra en proceso de legalización contractual. 
Agosto 2022: Apoyo económico: Se continúa con las llamadas para identificar los posibles beneficiarios para la entrega de los apoyos económicos de esta vigencia en el mes de septiembre. 
Manualidades y Cuidadores: Se encuentra en proceso de diseño y estudios previos para proceso contractual.              
Mayo 2022: Apoyo económico: Se continúa con las llamadas para identificar los posibles beneficiarios para la entrega de los apoyos económicos de esta vigencia. 
Manualidades: Se encuentra en proceso de licitación.
Abril 2022: Se recibió base datos por parte del DAP y se inician las llamadas  para identificar a los posibles beneficiarios para la entrega de los apoyos económicos de esta vigencia.
Manualidades: Se encuentra en proceso de licitación.</t>
  </si>
  <si>
    <t>Ejecución con normalidad sin ninguna dificultad por ahora.  No obstante en el componente de Centro Vida Gerontológico: La ejecución tiene una suspensión desde el mes de enero, dado que al contrato se está realizando un proceso de ajuste tanto en la parte técnica como financiera, se estima remotar ejecución el 10 de marzo de 2023.</t>
  </si>
  <si>
    <t>3.6.5.8.1; 3.6.5.8.2; 3.6.5.9.2; 3.6.5.9.3</t>
  </si>
  <si>
    <t>1. Ampliación de la cobertura de atención a las personas con discapacidad que facilite recibir soportes de movilidad (prótesis y demás dispositivos según la discapacidad); 2. Acompañamiento y orientación a familias y personas con discapacidad de la comuna 3- Manrique en temas legales, psicosociales, salud, atención, cuidado y de prevención que favorezcan la población con discapacidad; 3. Implementación de subsidios de transporte para personas con discapacidad y cuidadores, garantizando su traslado a lugares que ofrecen ofertas para el aprendizaje y práctica de actividades deportivas, recreativas, y culturales, con enfoque diferencial y atención de profesionales capacitados en atención a población con discapacidad de la comuna 3- Manrique; 4. Fortalecimiento de apoyos económicos, paquetes alimentarios y demás ayudas, según vulnerabilidad de la población con discapacidad y su familia de la comuna 3-Manrique</t>
  </si>
  <si>
    <t>8; 30; 37; 52</t>
  </si>
  <si>
    <t>Directa
Directa
Selección Abreviada
Selección Abreviada</t>
  </si>
  <si>
    <t>Distrito de Medellín
Metrosalud
Asociación Amigos con Calor Humano
Fundación Forjando Futuros</t>
  </si>
  <si>
    <t>N/A
4600094751
4600095197
4600095285</t>
  </si>
  <si>
    <t>Melitza Bogallo
Orlando Gaitán
Patricia Corcho
Leonor Sánchez</t>
  </si>
  <si>
    <t>CAMPO VALDÉS No.2; EL POMAR; EL RAIZAL; LA CRUZ; LA SALLE; LAS GRANJAS; MANRIQUE CENTRAL No.2; MANRIQUE ORIENTAL; MARÍA CANO-CARAMBOLAS; ORIENTE; SAN JOSÉ LA CIMA No.1; SAN JOSÉ LA CIMA No.2; SANTA INÉS; VERSALLES No.1; VERSALLES No.2</t>
  </si>
  <si>
    <t>Para la vigencia 2022 se reportaron 555 personas atendidas en la comuna 3, beneficiadas de la siguiente forma:
Apoyo Económico: 454
Ser Capaz en Casa: 46
Artes y Oficios: 45 (atendidas en enero de 2023)
Ayudas Técnicas: 10 (atendidas entre enero y mayo de 2023)</t>
  </si>
  <si>
    <t>El Equipo de Discapacidad avanzó en la jornada de postulaciones a sus proyectos, entre el 24 de enero y el 14 de marzo de 2022. En la vigencia 2022 se reportaron 500 personas atendidas en la comuna 3, beneficiadas de la siguiente forma:
Apoyo Económico: 454
Ser Capaz en Casa: 46</t>
  </si>
  <si>
    <t xml:space="preserve">Junio: El contratista continua con la realizacion de los encuentros educativos y entrega de los bonos alimentarios. Con entregas a mayo de 2023 de 3.580 bonos.
Mayo: El contratista continua con la realizacion de los encuentros educativos y entrega de los bonos alimentarios. Con entregas a abril de 2023 de 2.481 bonos.
Abril: El contratista continua con la realizacion de los encuentros educativos y entrega de los bonos alimentarios. Con entregas a marzo de 2023 de 1.826 bonos.
Marzo: Se reanuda la realización de los encuentros educativos y las entregas de los bonos alimentarios el 03/03/2023.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</si>
  <si>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603 bonos.  
Noviembre 2022:
El contratista da inicio a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Se realiza socialización con la JAL el inicio de ejecución del proyecto y presentación del operador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socialiación con la JAL el inicio de ejecución del proyecto y presentación del operador el 20 de septiembre de 2022. 
Agosto 2022:
Se realiza audiencia de adjudicación de la Licitación Pública el 30/08/2022 quedando adjudicado el Lote 1 al proponente UT Tecniactivo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</si>
  <si>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3.1.4.5.2</t>
  </si>
  <si>
    <t>Promoción e implementación de nuevas tendencias deportivas, que permitan diversificar las alternativas en las prácticas recreo deportivas, para el sano esparcimiento y la actividad física en los habitantes de la Comuna, teniendo en cuenta a la población en condición de discapacidad,  la población adulta mayor, población víctima, comunidad LGBTI, población indígena, población afro, jóvenes, mujeres, niños y niñas, garantizando porcentajes de ejecución para cada población con enfoque de equidad</t>
  </si>
  <si>
    <t xml:space="preserve">Fortalecimiento del deporte, la recreación y la actividad física </t>
  </si>
  <si>
    <t>Se dio inicio a la ejecución del contrato poero aun no se reporta el primer avance.
31/03/2023: Se espera finalizar las actividades de vigencias anteriores para dar inicio a las actividades cuyo avance estan en 0%
30/04: Se espera dar inicio a actividades de esta vigencia a inicios de junio
Mayo: se realizarón Cuadras recreativas, Sin limites, hidroaeróbicos  y observatorio.</t>
  </si>
  <si>
    <t xml:space="preserve">Junio 30 - 2022: La ejecución de las actividades esta proyectada para el segundo semestre del 2022.
</t>
  </si>
  <si>
    <t>30/04: 30/04: Es necesario finalizar las vigencias anteriores para continuar con las actividades de la vigencia 2022</t>
  </si>
  <si>
    <t>Barrios La Salle, La Cruz, Balcones del Jardon, Las Granjas, Maria Cano Carambolas, La cima #1, Probien, Manrique Oriental, Versalles Sur, Versalles 1, El pomar, Barrios Unidos</t>
  </si>
  <si>
    <t>1.1.7</t>
  </si>
  <si>
    <t>Entregar subsidio para matricula de estudiantes continuidad comuna 3</t>
  </si>
  <si>
    <t>La Salle, Las Granjas, Campo Valdés No. 2, Santa Inés, El Pomar, Manrique oriental, Manrique Central, La Cruz, María Cano – Carambolas, San José de la Cima No. 1, San José de la Cima No. 2, Versalles No. 1, Versalles No. 2</t>
  </si>
  <si>
    <t>1.1.8</t>
  </si>
  <si>
    <t>Entregar subsidio para sostenimiento de estudiantes comuna 3</t>
  </si>
  <si>
    <t>3.1.1.1.12; 3.6.6.12.3</t>
  </si>
  <si>
    <t>1. Jornadas de esterilización, desparasitación y vacunación de animales domésticos y en condición de calle (hembras y machos) de la comuna 3 – Manrique; 2. Estímulo y apoyo a la creación, fortalecimiento y continuidad de iniciativas juveniles para la sostenibilidad ambiental en la comuna 3 -Manrique</t>
  </si>
  <si>
    <t>32; 35</t>
  </si>
  <si>
    <t>Fortalecimiento de la cultura ambiental y de protección</t>
  </si>
  <si>
    <t>Implementar acciones pedagógicas de cultura ambiental en corredores verdes</t>
  </si>
  <si>
    <t>Se busca impactar por medio de estas actividades a la poblacion cercana a los corredores verdes, con el fin de incluirlos en dichas actividades para así fortalecer la cultura ambiental de las personas cerca a estos lugares y así generar ciudadanos mas críticos y reflexivos con respecto a las problematicas ambientales existentes.</t>
  </si>
  <si>
    <t>Corredor verde Ecoparque la Cruz, Corredor verde el Raizal, Corredor verde ecoparque Montecarlo, Corredor verde El Pomar.</t>
  </si>
  <si>
    <t>Se realizaron por parte de comunicaciones del contrato las piezas gráficas (E-card) con el fin de comunicar la actividad a la poblacion en general y contar con la mayor participación. De igual forma el operador realizó actividades de convocatoria al comunidad en general para asegurar la participación de la misma comunidad en la actividad</t>
  </si>
  <si>
    <t>Junio 30: Se terminó la ejecución de las acciones .                              Mayo 31:  se terminó la ejecución de las acciones.                      Abril 30: se terminó la ejecución de las acciones.  
Marzo 31: Se ejecutron 19 corredores verdes; con estas actividades se termina la ejecución de las acciones.
Febrero 28 : El dia 2 de febrero se socializó la adición en CCCP al contrato en curso, el cual contemplaba el fortalecieminto de las 5 ideas procedas existentes para ejecutar nuevamente otra acción multiplicadora y para ello se realizó la gestión en cuanto a la infromación financiera de los lideres de cada propceda y poder hacer el desembolso el dia 20 de marzo de $2.000.000 para tales acciones multiplicadoras. De igual manera se ha llevado acabo el acompañamiento de 2 visitas a cada proceda (3 en total incluyendo la ejecución de idea proceda) 
Enero 31: Se reactiva el contrato de la suspensión  el 23 de enero hasta el 4 de febrero del 2023 y se recibe solicitud de la SMA para realizar ampliación hasta el 4 de junio de 2023. Se reinician actividades del contrato con visitas de seguimiento a los lugares intervenidos.</t>
  </si>
  <si>
    <t xml:space="preserve">Diciembre 31: Se tiene proyectado para el año 2023 acompañar 19 acciones en corredores verdes de la comuna. Esto se realiza con la adición. Durante el año 2022 se logra la implementación de 5 corredores. Octubre 31:  Se realiza la segunda visita a las 21 Ecohuertas, con el fin de aplicar el formato de evaluación de los criterios técnicos; además de diligenciar al acta de compromiso con cada huertero.          Septiembre 30: Se han realizado ejercicios de planeacion desde SMA-UdeA tales como, identificacion de actores a impactar a cada corredor verde, pre-recorridos en fase de ejecución para levantar informacion del estado actual de los corredores, elaboracion de ficha de planeacion para comunicar y planear con los diferentes actores la forma de intervenir a dichos corredores verdes.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</si>
  <si>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 termino del año en la comuna 3 se observo una gran catidad de eventos de participación ciudadana (Eventos de CCP, cultura, entre otros) en las mismas fechas porpuestas para el fortaleciemiento de los 4 corredores verdes, lo cual influyo en la participacion de la actividad, sin embargo se observo buen acompañamiento en los 4 lugares intervenidos a la fecha.</t>
  </si>
  <si>
    <t>Realizar procesos de formación de líderes “FORMACIÓN DE FORMADORES”</t>
  </si>
  <si>
    <t>Junio 30: Se terminó la ejecución de las acciones .                                  Mayo 31:  se terminó la ejecución de las acciones.                                 Abril 30: se terminó la ejecución de las acciones.  
Marzo 31: se terminó la ejecución de las acciones.
Febrero 28: Se reactiva el contrato de la suspensión  el 23 de enero hasta el 4 de febrero del 2023 y se recibe solicitud de la SMA para realizar ampliación hasta el 4 de junio de 2023.
Enero 31: Se reactiva el contrato de la suspensión  el 23 de enero hasta el 4 de febrero del 2023 y se recibe solicitud de la SMA para realizar ampliación hasta el 4 de junio de 2023.</t>
  </si>
  <si>
    <t xml:space="preserve">Diciembre 31: En concertación con CCCP  se socializo el ajuste financiero, donde el dinero de 3 cupos (3.000.000) se asignan a los 10 guías ambientales (300.000 cada uno). Por tanto, como formadores se gradúan 22 personas. Octubre 31. Se logra culminar con exito el curso de Formación de Formadores en sus 11 encuentros entre presenciales y virtuales y salida pedagógica quedando solo pendiente y programado para noviembre el evento de cierre y certificación del diplomado segun los terminos de referncia del componente, las fechas presenciales y virtuales a continuación; Salida pedagógica 2 (9 de octubre); Encuentro 9, componente comunicacional (15 de octubre); Encuentro 11, socialización estrategias y cierre (18 de octubre), así mismo se han cumplido las actividades virtuales abiertas en la plataforma de la UdeA personal externos correpondientes a los Encuentros 7, elementos de pedagogia y didactica (2 de octubre), Encuentro 8, apuestas metodologicas de la E.A., Encuentro 10,seguimiento y sistematización (16 de octubre). Se ha mantenido comunicación constante y asesoría al grupo de estudiantes en diferentes temas inherentes al diplomado, donde se mantuvieron en el proceso 22 de 25 estudiantes representando un 90% del total del diplomado, se ha pactado con el grupo un cronograma de seguimiento para las acciones multiplicadoras el cual esta a cargo de supervisar y apoyar el personal tecnico de la comuna 3 del presente contrato.              Septiembre 30: Se logra culminar con éxito la etapa de tabulacion, clasificación y selección de los aspirantes al diplomado y al término de éste mes se han llevado a cabo el evento de apertura y 6 encuentros de 11 concertados (incluyendo presenciales y virtuales), y 1 salida pedagógica de 2 concertadas en los términos de referencia del componente, las fechas presenciales y virtuales a continuación; Evento de apertura y encuentro 1 (10 de septiembre); Encuentro 3 (13 de septiembre); Salida pedagógica 1 (25 de septiembre); Encuentro 6 (27 de septiembre) así mismo se han cumplido las actividades virtuales abiertas en la plataforma de la UdeA personal externos correpondientes a los encuentros 2 (11 de septiembre) y 4 (25 de septiembre). Se ha mantenido comunicación constante y asesoría al grupo de estudiantes en diferentes temas inherentes al diplomado, así como, se ha recepcionado la información financiera y contractual de los participantes con el fin de agilizar el desembolso de los recursos para la la ejecución de la acción multiplicadora.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</si>
  <si>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 termino del año en la comuna 3 se observo una gran catidad de eventos de participación ciudadana (Eventos de CCP, cultura, entre otros) en las mismas fechas propuestas para las acciones multiplicadoras de los estudiantes,  lo cual influyo en la participacion de la actividad, sin embargo se observo buen acompañamiento en las 22  acciones multiplicadoras.</t>
  </si>
  <si>
    <t xml:space="preserve"> Servicio de divulgación de la información de la política nacional de educación ambiental y participación</t>
  </si>
  <si>
    <t>Formular y ejecutar proyectos ciudadanos de educación ambiental PROCEDA</t>
  </si>
  <si>
    <t>Junio 30: Se terminó la ejecución de las acciones .                              Mayo 31:  se terminó la ejecución de las acciones.                          Abril 30: se terminó la ejecución de las acciones. 
Marzo 31: Se llevaron a cabo cinco PROCEDA; con estas actividades se termina la ejecución de las acciones.
Febrero 28: El dia 2 de febrero se socializó la adición en CCCP al contrato en curso, el cual contemplaba el fortalecieminto de las 5 ideas procedas existentes para ejecutar nuevamente otra acción multiplicadora y para ello se realizó la gestión en cuanto a la infromación financiera de los lideres de cada propceda y poder hacer el desembolso el dia 20 de marzo de $2.000.000 para tales acciones multiplicadoras. De igual manera se ha llevado acabo el acompañamiento de 2 visitas a cada proceda (3 en total incluyendo la ejecución de idea proceda)
Enero 31: Se reactiva el contrato de la suspensión  el 23 de enero hasta el 4 de febrero del 2023 y se recibe solicitud de la SMA para realizar ampliación hasta el 4 de junio de 2023. Se reinician actividades del contrato con visitas de seguimiento a los lugares intervenidos.</t>
  </si>
  <si>
    <t xml:space="preserve">Diciembre 31: Se tiene proyectado para el año 2023 acompañar una acción pedagógica de los cinco (5) PROCEDA que se tuvieron en el 2022. Esto se realiza con la adición. Octubre 31. Se logra culminar con exito los eventos formativos propuestos en la ficha tecnica del componente, se especifican a continuación; Encuentro 4, socialización de acciones pedagógicas (26 de octubre),así mismo se han cumplido las actividades virtuales abiertas en la plataforma de la UdeA personal externos correpondiente al Encuentro 3, pedagogia y didactica (16 de octubre), así como se han realizado actividades nivelatorias de los componentes virtuales, donde tuvieron lugar el día 5 de octubre, los medios de verificación de tal información se encuentran acentadas en la carpeta del drive de pago 4, así mismo, se concerto y coordinó un cronograma general de las acciones multiplicadoras de cada uno de los PROCEDA, con el fin de tener participación, seguimiento y control por parte del equipo técnico de la comuna 3.               Septiembre 30: Se logra culminar con éxito la etapa de tabulacion, clasificación y selección de los aspirantes a liderar cada PROCEDA, y al termino de este mes se han llevado a cabo el evento de apertura y 2 encuentros de 4 concertados. Las fechas presenciales a continuación: ,  y 1 salida pedagógica de 1 concertada en los terminos de referencia. Se ha mantenido comunicación constante y asesoría al grupo de estudiantes en diferentes temas inherentes al curso PROCEDA, así como, se ha recepcionado la información financiera y contractual de los participantes con el fin de agilizar el desembolso de los recursos para la la ejecución de la acción multiplicadora.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</si>
  <si>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 termino del año en la comuna 3 se observo una gran catidad de eventos de participación ciudadana (Eventos de CCP, cultura, entre otros) en las mismas fechas propuestas para las acciones multiplicadoras de las ideas proceda, lo cual influyo en la participacion de la actividad, sin embargo se observo buen acompañamiento en las 5 acciones multiplicadoras.</t>
  </si>
  <si>
    <t>Fortalecer los semilleros ambientales</t>
  </si>
  <si>
    <t>Junio 30: Se terminó la ejecución de las acciones .                                Mayo 31:  se terminó la ejecución de las acciones.                             Abril 30: se terminó la ejecución de las acciones.  
Marzo 31: se terminó la ejecución de las acciones.
Febrero 28:: Se reactiva el contrato de la suspensión  el 23 de enero hasta el 4 de febrero del 2023 y se recibe solicitud de la SMA para realizar ampliación hasta el 4 de junio de 2023. Se reinician actividades del contrato con visitas de seguimiento a los lugares intervenidos.
Enero 31: Se reactiva el contrato de la suspensión  el 23 de enero hasta el 4 de febrero del 2023 y se recibe solicitud de la SMA para realizar ampliación hasta el 4 de junio de 2023. Se reinician actividades del contrato con visitas de seguimiento a los lugares intervenidos.</t>
  </si>
  <si>
    <t xml:space="preserve">Diciembre 31: Se cumpió con la meta planteada para en la vigencia 2022. Pendiente de la ejecución de las demas actividades en la comuna para realizar evento de socialización final. Octubre 31: Se logra culminar con exito los eventos formativos propuestos en la ficha técnica y se especifica a continuación, Encuentro 3, trasformación y pilotaje de estratégias del semillero ambiental (6 de octubre), se logra matener una participación del 100% del grupo (5 lideres), se logra la recepocion de la documentación financiera para el desembolso y posterior aplicación del recurso en las acciones multiplicadoras, se logra realizar acompañamiento a 1 semillero que inició sus acciones en el mes de octubre (22 y 29 de octubre), los medios de verificación de dicha información se encuentran acentados en la carpeta del drive de pago 4, de igual forma se ha pactado con el grupo un cronograma de seguimiento para las acciones multiplicadoras el cual esta a cargo de supervisar y apoyar el personal tecnico de la comuna 3 del presente contrato.            Septiembre 30: Se logra culminar con éxito la etapa de tabulacion, clasificación y selección de los aspirantes a liderar cada SEMILLERO, y al termino de este mes se han llevado a cabo 2 encuentros de 3 concertados y se relacionan a continuación; Encuentro 1 (23 de septiembre), encuentro 2 (29 de septiembre). Se ha mantenido comunicación constante y asesoría al grupo de estudiantes en diferentes temas inherentes al SEMILLERO, así como, se ha recepcionado la información financiera y contractual de los participantes con el fin de agilizar el desembolso de los recursos para la la ejecución de la acción multiplicadora.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</si>
  <si>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 termino del año en la comuna 3 se observo una gran catidad de eventos de participación ciudadana (Eventos de CCP, cultura, entre otros) en las mismas fechas propuestas para las acciones multiplicadoras de las ideas de semilleros, lo cual influyo en la participacion de la actividad, sin embargo se observo buen acompañamiento en las 5 acciones multiplicadoras.</t>
  </si>
  <si>
    <t>Fortalecer los comités de medio ambiente de las 24 JAC, la mesa ambiental y la escuela ambiental</t>
  </si>
  <si>
    <t xml:space="preserve">Enero 31:Se reactiva el contrato de la suspensión  el 23 de enero hasta el 4 de febrero del 2023 y se recibe solicitud de la SMA para realizar ampliación hasta el 4 de junio de 2023. Se reinician actividades del contrato con visitas de seguimiento a los lugares intervenidos. Diciembre 31: Proceso contractual con suspensión 23 de diciembre, se reinicia 23 enero 2023. Pendiente socializaciones finales.
Noviembre 30. Se logra llevar a cabo el proceso formativo para el diligenciamiento de la ficha de accion multiplicadora de cada JAC, Mesa o Escuela Ambiental, cabe aclarar que tal momento formativo fue en modalidad virtual los días 8, 9 y 10 de noviembre de 5 a 8 pm, a la fecha al menos 15 JAC, la Mesa y Escuela lograron realizar el total de las acciones multiplicadoras, las cuales fueron verificadas y acompañadas por parte del equipo técnico del contrato, tales medios de verificación se encuentran acentados en la carpeta pago 5 del drive.
Octubre 31: Se logra la construicción de una base de datos de las 24 JAC, Escuela y Mesa Ambiental, como lo son, documentos de personas juridicas y/o naturales segun el caso con el fin de recibir el recurso para la aplicacion de la acción multiplicadora, tales documentos fueron RUT, Cedula ciudadania, Cuenta bancaria, formato de voluntariado y acta de compromiso para la ejecución de las acciones mencionadas anteriormente, así mismo segun el POI se han realizado 45 visitas de asesoria, acompañamiento y diligenciamiento de la ficha de la acción multiplicadora con el fin de vislumbrar el camino correcto para la aplicación del recurso el cual esta programado a efectuar para el 5 de noviembre, de igual forma se esta pendiente por cumplir 31 visitas. Asi mismo se han definido fechas en un cronograma con el fin de tener seguimiento y control de cada una de estas acciones por parte del personal técnico del contrato así como las visitas de asesoria programadas y pendientes.               Septiembre 30: Se han llevado a cabo reuniones en CCCP, mesa y escuela ambiental con el fin de dar claridad al camino de como se ejecutará el componete, se ha definido una ficha de planeación por parte del personal docente del contrato a cargo de la SMA-UdeA, la cual es la ruta correcta y consta de 4 momentos (Base de datos y caracterización de los comites ambientales, definición de 3 visitas in situ para asesoria de la acción multiplicadora [sin ejecutar], seminario de profundización de las JAC [sin ejecutar], asiganción de recursos e implementación de la acción educativa ambiental [sin ejecutar]. Se ha mantenido comunicación constante y asesoría con los presindentes de las 24 JAC, escuela y mesa ambiental en temas inherentes al cumplimiento del componente, se ha recepcionado la información financiera y contractual de los actores involucrados con el fin de agilizar el desembolso de los recursos para la la ejecución de la acción multiplicadora.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</si>
  <si>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Junio 30: Se terminó la ejecución de las acciones .                              Mayo 31:  se terminó la ejecución de las acciones.                           Abril 30: se terminó la ejecución de las acciones.  
 Marzo 31: con estas actividades se termina la ejecución de las acciones
Febrero 28: El día 2 de febrero se socializó en CCCP la adición al contrato la cual constaba de la ejecución de 31 jornadas de maletas viajeras asociadas a las 24 JAC, Mesa, Escuela, y 5 Semilleros ambientales que participaron en el fortalecimiento al contrato original, dichas jornadas se realzian con maximo 6 maletas donde  cada una tiene un total de 9 juegos ambientales para cualquier tipo o grupo poblacional (Clubes de vida, semilleros ambientales, escuelas de futbol, instituciones educativas, etc.) a la fecha se han llevado a cabo 15 jornadas de 31 en total.
Enero 31:Se reactiva el contrato de la suspensión  el 23 de enero hasta el 4 de febrero del 2023 y se recibe solicitud de la SMA para realizar ampliación hasta el 4 de junio de 2023. Se reinician actividades del contrato con visitas de seguimiento a los lugares intervenidos.</t>
  </si>
  <si>
    <t xml:space="preserve">Diciembre 31: Se cumpió con la meta planteada para en la vigencia 2022. Pendiente de la ejecución de las demas actividades en la comuna para realizar evento de socialización final. Octubre 31: Se logra la construicción de una base de datos de las 24 JAC, Escuela y Mesa Ambiental, como lo son, documentos de personas juridicas y/o naturales segun el caso con el fin de recibir el recurso para la aplicacion de la acción multiplicadora, tales documentos fueron RUT, Cedula ciudadania, Cuenta bancaria, formato de voluntariado y acta de compromiso para la ejecución de las acciones mencionadas anteriormente, así mismo segun el POI se han realizado 45 visitas de asesoria, acompañamiento y diligenciamiento de la ficha de la acción multiplicadora con el fin de vislumbrar el camino correcto para la aplicación del recurso el cual esta programado a efectuar para el 5 de noviembre, de igual forma se esta pendiente por cumplir 31 visitas. Asi mismo se han definido fechas en un cronograma con el fin de tener seguimiento y control de cada una de estas acciones por parte del personal técnico del contrato así como las visitas de asesoria programadas y pendientes.               Septiembre 30: Se han llevado a cabo reuniones en CCCP, mesa y escuela ambiental con el fin de dar claridad al camino de como se ejecutará el componete, se ha definido una ficha de planeación por parte del personal docente del contrato a cargo de la SMA-UdeA, la cual es la ruta correcta y consta de 4 momentos (Base de datos y caracterización de los comites ambientales, definición de 3 visitas in situ para asesoria de la acción multiplicadora [sin ejecutar], seminario de profundización de las JAC [sin ejecutar], asiganción de recursos e implementación de la acción educativa ambiental [sin ejecutar]. Se ha mantenido comunicación constante y asesoría con los presindentes de las 24 JAC, escuela y mesa ambiental en temas inherentes al cumplimiento del componente, se ha recepcionado la información financiera y contractual de los actores involucrados con el fin de agilizar el desembolso de los recursos para la la ejecución de la acción multiplicadora.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</si>
  <si>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 termino del año en la comuna 3 se observo una gran catidad de eventos de participación ciudadana (Eventos de CCP, cultura, entre otros) en las mismas fechas propuestas para las acciones multiplicadoras de las JAC, Mesa y Escuela Ambiental, lo cual influyo en la participacion de la actividad, sin embargo se observo buen acompañamiento en las 26 acciones multiplicadoras.</t>
  </si>
  <si>
    <t>Realizar cirugías de esterilización, examen hematológico, cuidado pos operatorio de caninos y felinos en condición de calle</t>
  </si>
  <si>
    <t>Realizar vacunación y desparasitación en felinos (500) y caninos (1000)</t>
  </si>
  <si>
    <t>COMUNA 3</t>
  </si>
  <si>
    <t>31 de marzo: Se realizo la entrega de las piezas de identidad de marca social del CCP el 10 de marzo, se da por finalizada la actividad. 31 de enero: Se encuentra pendiente la entrega de piezas de identidad de marca social del CCP. 
28 de febrero: Se encuentra pendiente la entrega de algumos elementos de marca social del CCP</t>
  </si>
  <si>
    <t>31 de diciembre: Se realizaron los siguientes encuentros de sectores: Turismo, Economía Informal, Infraestructura, Discapacidad, Vivienda, Estudiantes Universitarios, Comunicaciones, Madres comunitarias y Mujeres, Organizaciones basadas en la fe, Víctimas, SAlud, Mesa Política. Se implemento la estrategia de comunicaicones del CCP, un convite para el CCP.  30 de noviembre:Se realizaron los siguientes encuentros de sectores: Barrismo, ONGs, Medio Ambiente, Infancia y Adolescencia, Adulto mayor, Jóvenes, Servicios Públicos, Organizaciones Sociales, Seguridad Alimentaria.Se realizó una rendición de cuentas del CCP y un intercambio de experiencias con la comuna 13.    31 de octubre:  Se realizaron los siguientes encuentros de sectores: Artistas, Cultura, Deportes, Egresados. Se realizó una feria para la promoción del CCP dirigida a estudiantes de las IE de la comuna.           30 de septiembre: Se realizaron las siguientes jornadas pedagógicas descentralizadas: una para la construcción de los planes de trabajo de los sectores del CCP. otra sobre identidad territorial,  otra sobre reglamento interno y código de ética y otra sobre Decreto 0146 de 2022. Se desarrollo una feria para movilización y visibilización del CCP con estudiantes de IE de la comuna.   31 de agosto: Durante el mes de agosto se da inicio al apoyo a la gestión de las actividades del proyecto relacionadas con el apoyo técnico a la planeación y desarrollo del plan de trabajo del CCP. Así mismo, se realizó acompañamiento alimentario a las sesiones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</si>
  <si>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Generar movilización para la participación ciudadana</t>
  </si>
  <si>
    <t xml:space="preserve">Esta actividad ha permitido implementar y desarrollar estrategias de movilización para la participación ciudadana en las cuales los diferentes actores participativos del territorio, instancias y escenarios de participación articulan agendas que promuevan el trabajo conjunto con el desarrollo local del territorio. Para ello se generan espacios de encuentro de promoción de la participación para el reconocimiento e incentivo de la participación. </t>
  </si>
  <si>
    <t xml:space="preserve">31 de marzo: Se modifico el documento por un encuentro sobre planeando la comuna 3 el dia 16 de  marzo, se da por finalizada la actividad. 
 31 de enero: Se encuentra pendiente la entrega del documento. 
28 de febrero: Se encuentra pendiente un encuentro de planeando la comuna 13, que se realizara en el mes de marzo. 
</t>
  </si>
  <si>
    <t>31 de diciembre: Se realizo un taller experiencial apra la construcción de alianzas, un encuentro de reconocimiento a líderez y liderezas del territorio, dos ferias para promoción de la participación ciudadana.  30 de noviembre: Se realizaron las siguientes actividades durante el mes de noviembre: una salida pedagógica, 4 foros virtuales para fortalecer la participación ciudadana, 5 ferias sobre movilziación social y participación ciudadana, 3 encuentros planeando la comuna 3 y un conversatorio sobre participación ciudadana y movilización.  31 de octubre: Se realizaron dos conversatorios sobre movilización ciudadana. 30 de septiembre: Se realizo la planeación de las actividades prevista dentro de la estrategia y se llevo a cabo un conversatorio.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</si>
  <si>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31 de diciembre: Se da por finalizada la actividad. 30 de noviembre: Se realizo aocmpañamiento a logistico a las sesiones del CCP y se continúa con el apoyo técnico administrativo. 31 de octubre: Se continuó con el apoyo técnico y a la gestión de las acciones para el fortalecimiento del CCP.  Se realizó la entrega de alimentación a las sesiones del CCP. 31 de octubre: Se continuó con el apoyo técnico y a la gestión de las acciones para el fortalecimiento del CCP. 30 de septiembre:  Durante el mes de septiembre se continúa con el apoyo a la gestión de las actividades del proyecto relacionadas con el apoyo técnico a la planeación y desarrollo del plan de trabajo del CCP. Se acompaña las sesioens del CCP con alimentación y se encuentra por planear el fortalecimiento de la imagen corporativa del CCP. 30 de septiembre: 31 de agosto: Las actividades de promoción del ccp inician en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</si>
  <si>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 xml:space="preserve">Servicio de educación informal </t>
  </si>
  <si>
    <t>Implementar un proceso formativo para el CCP</t>
  </si>
  <si>
    <t>30 de septiembre: Se desarrollaron las cuatro sesiones del proceso formativo en planeación del desarrollo local y presupuesto participativo para los integrantes del CCP. Culminaron el proceso formativo de manera satisfactoria 12 representantes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</si>
  <si>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Desarrollar estrategias de acompañamiento, apoyo, asesoría y seguimiento técnico con organizaciones sociales; juntas de acción comunal y asocomunal</t>
  </si>
  <si>
    <t>31 de marzo de 2023: Se da por finalizado las actividades pendientes por ejecutar, pendiente por entregar soportes de evidencias.
28 de febrero de 2023: Estas actividades se encuentran en proceso de ejecución, como son los planes de trabajo de las JAC y las Organizaciones Sociales, se estima que para el mes de mazo se finalicen los procesos de fortalecimiento.
31 de enero: se ejecutaron algunos planes de trabajo y entrega de materiales de las JAC y las organizaciones sociales ejecutaron la propuesta ganadora del festival, se continuara con la ejecucion hasta el 31 de marzo</t>
  </si>
  <si>
    <t>31 de diciembre de 2022: Encuentros participativos, formativos, jornadas de promocion y entrega de materiales.
30 de noviembre de 2022: Se realizo festival participativo, feria de la cultura, talleres teoricos practicos, acompañamiento a las  estrategías de fortalecimiento de los planes de trabajoy entrega de materiales para ejecutar actividades.
31 de octubre de 2022: Se realizo un proceso participativo e integral con las Organizaciones Sociales y un festival de la cultura.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</si>
  <si>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31 de marzo de 2023: Se da por finalizado las actividades pendientes por ejecutar, pendiente por entregar soportes de evidencias.
28 de febrero de 2023: Esta actividad se encuentra en proceso de ejecución y se estima que para el mes marzo se de por finalizada la actividad.
31 de enero: se planeron las actividades con el saldo pendiente para ejecutarlas entre febrero y marzo</t>
  </si>
  <si>
    <t>31 de diciembre 2022: Se realiza rendicion de cuentas
30 de noviembre 2022: Se realizan audiciencias públicas y una salida pedagogica.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EL día 06 de mayo de 2022 se realizó socialización con el CCP sobre el proyecto.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06 mayo de 2022.</t>
  </si>
  <si>
    <t>Manrique Oriental , Manrique Central Nº 2 , La Salle ,  Las Granjas , San José de La Cima Nº 1 , Campo Valdés Nº 2 , La Cruz , Versalles Nº 1  ,Versalles Nº 2</t>
  </si>
  <si>
    <t>Se realiza estudio y legalización de la beca para el periodo 2021-2 de los estudiantes de continuidad según decreto 1350 y 767 de 2013 del 5 de noviembre al 30 de diciembre del 2021.
Se realiza convocatoria y estudio de becas de P.P periodo 2022-1 para estudiantes nuevos, reingresos y ciclos de profesionalizacion  según decreto 1350 del 13 de diciembre del 2021 al 20 de enero del 2022
Febrero: El proyecto marcha sin Novedad.
Marzo: El proyecto marcha sin novedad.
Abril: El proyecto marcha sin novedad.
Mayo: El proyecto marcha sin novedad.
Junio: El proyecto marcha sin novedad, se abre fechas y plataforma para entregar el servicio social correspondiente al periodo 2022-1 (decreto 1350 y 767 de 2013) www.pascualbravo.edu.co
Julio: Se realiza convocatoria y estudio de becas de P.P periodo 2022-2 para estudiantes nuevos, reingresos y ciclos de profesionalizacion  según decreto 1350 de 2013 . www.pascualbravo.edu.co
Agosto: El proyecto marcha sin novedad.
Septiembre: El proyecto marcha sin novedad.
Octubre: El proyecto marcha sin novedad.
Noviembre: El proyecto marcha sin novedad.
Diciembre: Se envia informacion a los correos de los estudiantes benefciarios para la legalizacion de la beca (entrega del servicio social del 1 de noviembre del 2022 al 18 de enero del 2023) para el primer semestre del 2023</t>
  </si>
  <si>
    <t>3.6.6.13.1; 3.1.1.1.6; 3.1.1.1.1; 3.1.3.4.2; 3.3.1.4.2; 3.5.1.1.3; 3.5.1.1.3; 3.1.5.6.1</t>
  </si>
  <si>
    <t>1. Promoción, prevención y atención de la salud mental, sexual y reproductiva de los jóvenes y sus familias de la comuna 3-Manrique; 2. Fortalecimiento de los programas en salud sexual y reproductiva con énfasis en la atención psicosocial, desde un enfoque diferencial, para la población de la comuna que lo requiera; 3. Ampliación del acceso a los servicios en salud integral con enfoque diferencial para todos los grupos poblacionales de la comuna 3- Manrique (población afrodescendiente, población en condición de discapacidad, población adulta mayor, población víctima, comunidad LGBTI, población indígena, jóvenes, mujeres niños y niñas), garantizando porcentajes de ejecución para cada población con enfoque de equidad; 4. Conformación de una escuela itinerante para la formación artística en todas las edades, desde un enfoque diferencial (población en condición de discapacidad, población adulto mayor, población víctima, comunidad LGTBI, polbación indígena, población afrodescendiente); 5. Diseño, construcción y mantenimiento de un sistema integral de movilidad peatonal y vehicular ambientalmente sostenible (transporte por cable aéreo), efectivo (pasamanos, andenes, señalizaciones, puentes peatonales, pavimentación de vías), e incluyente (adecuación de infraestructuras y vías con acceso incluyente, teniendo en cuenta, especialmente, a la población en condición de discapacidad y al adulto mayor) en la comuna 3, priorizando la franja alta, seguida de la franja media y baja; 6. Conformación de la mesa de concertación político institucional, para la participación comunitaria y el desarrollo local de la comuna; 7. Impulsar la creación y fortalecimiento de los medios comunicativos y audiovisuales de la comuna, a través de la dotación de recursos materiales y la formación académica, para la divulgación veraz y constante de la información</t>
  </si>
  <si>
    <t>39; 45; 48; 16; 18; 13; 87</t>
  </si>
  <si>
    <t>MARZO 2023: La estrategia se ejecutó en 100%. Se realizaron las siguientes actividades.
Aprestamiento: 1
Reuniones Mensuales: 1
Dispositivo comunitario: 1
Yo pertenezco: 10
Tomarnos las redes: 1
Concurso comunicacional: 1
Atenciones familiares: 72
Atenciones individuales: 98
FEBRERO 2023:  Se han realizado las siguientes actividades.
Aprestamiento: 1
Reuniones Mensuales: 1
Dispositivo comunitario: 1
Tomarnos las redes: 1
Atenciones familiares: 39
Atenciones individuales: 72
ENERO 2023:  Se han realizado las siguientes actividades.
Dispositivo comunitario: 1
Tomarnos las redes: 1
Atenciones familiares: 80
Atenciones individuales: 44</t>
  </si>
  <si>
    <t>DICIEMBRE 2022:  Este contrato tenía fecha de terminación el 31/12/2022, se hizo ampliación hasta el 28 de febrero de 2023. Se han realizado las siguientes actividades.
Dispositivo comunitario: 1
Tomarnos las redes: 1
Atenciones familiares: 80
Atenciones individuales: 44
OCTUBRE 2022 Se han realizado actividades de aprestamiento en la comuna
SEPTIEMBRE 2022: Se inician las actividades en la comuna.
AGOSTO 2022: Se solicializó el contrato, se están realizando inscripciones y se inician actividades en septiembre
JULIO 2022: Se suscribio el contrato 4600094533 con la ESE Metrosalud, para dedarrollar la estrategia.
JUNIO 2022: En proceso de contratación</t>
  </si>
  <si>
    <t>Servicio de gestión del riesgo en temas de salud sexual y reproductiva</t>
  </si>
  <si>
    <t>Realizar campaña de prevención embarazo adolescente estrategia "Un bebé tú decisión"</t>
  </si>
  <si>
    <t>Maria Catalina Ortiz</t>
  </si>
  <si>
    <t>Educación  en salud sexual y reproductiva en edades tempranas</t>
  </si>
  <si>
    <t>INSTITUCIÓN EDUCATIVA MONTECARLO  y INSTITUCIÓN EDUCATIVA PEDRO LUIS VILLA</t>
  </si>
  <si>
    <t>Se realizan actividades en las intituciones educativas  oficiales de la comuna</t>
  </si>
  <si>
    <t xml:space="preserve">ENERO 2023:  Actividad terminada </t>
  </si>
  <si>
    <t>DICIEMBRE 2022: Actividades ejecutadas en 100%
Noviembre 2022: se ejecuto al 100% las actividades, con los siguientes resultados: 
Estudiantes intervenidos en talleres			259
Cartillas						259
Estudiantes con experiencia de simulador(bebé)	259
Estudiantes con experiencia de chaleco simulador	259
Colegios intervenidos					2
Docentes intervenidos					25
Acciones educativas dirigidas a docentes		2
Acciones educativas con padres, madres cuidadores	2
Padres, madres o cuidadores intervenidos		82
OCTUBRE 2022:  Se realiza la socialización de la estrategia en la comuna
SEPTIEMBRE 2022:  Se firma contrato  nùmero 4600095303 con la ESE Metrosalud
AGOSTO 2022:  Se estan realizando las gestiones pertinentes para la contratación de la estrategia 
JULIO 2022:  Se proyecta que se inician actividades de socialización en agosto y ejecución en septiembre
JUNIO 2022: En proceso de contratación
ABR 2022: Se está realizando el estudio previo para iniciar proceso de contratación.</t>
  </si>
  <si>
    <t>Servicio de gestión del riesgo en temas de trastornos mentales</t>
  </si>
  <si>
    <t>Implementar estrategias de IEC-M, autocuidado de la salud mental en convivencia</t>
  </si>
  <si>
    <t>Fundación Opción Colombia</t>
  </si>
  <si>
    <t>Disminuir las violencias al interior de los horages y su entorno</t>
  </si>
  <si>
    <t>Atención familiar en el hogar</t>
  </si>
  <si>
    <t>Atención en los hogares</t>
  </si>
  <si>
    <t>MARZO 2023: La estrategia se ejecutó en 100%. Se realizaron las siguientes actividades
Encuentros "La familia se encuentra para el cuidado" (F.E.C.): 182
Encuentros de cierre "La familia se encuentra para el cuidado" (F.E.C.): 26
Apoyo al apoyo: 1
Gestión territorial: 1
Grupos de apoyo familiar: 42
Encuentros de cierre apoyo familiar: 6
Acción de movilización social: 1
Acompañamiento psicosocial individual: 107
Acompañamiento psicosocial familiar: 88
Encuentros de sensibilización masculinidades: 5
Encuentros grupos institucionalizados masculinidades: 5
Encuentros de cierre para grupos institucionalizados masculinidades: 2
FEBRERO 2023: Se han realizado las siguientes actividades
Encuentros "La familia se encuentra para el cuidado" (F.E.C.): 167
Apoyo al apoyo: 1
Gestión territorial: 1
Grupos de apoyo familiar: 19
Acción de movilización social: 1
Acompañamiento psicosocial individual: 37
Acompañamiento psicosocial familiar: 61
Encuentros de sensibilización masculinidades: 5
Encuentros grupos institucionalizados masculinidades: 2
Encuentros de cierre para grupos institucionalizados masculinidades: 1
ENERO 2023: Se han realizado las siguientes actividades
Aprestamiento: 1, beneficiarios 30
Encuentros "La familia se encuentra para el cuidado" (F.E.C.): 123, beneficiarios 441
Gestión territorial: 1
Grupos de apoyo familiar: 9, beneficiarios 44  
Acción de movilización social: 1, beneficiarios 50
Acompañamiento psicosocial individual: 20, beneficiarios 20
Acompañamiento psicosocial familiar: 30, beneficiarios 77
Encuentros de sensibilización masculinidades: 5, beneficiarios 10
Encuentros grupos institucionalizados masculinidades: 2, beneficiarios 84
Encuentros de cierre para grupos institucionalizados masculinidades: 1, beneficiarios 12
Total beneficiarios: 798</t>
  </si>
  <si>
    <t>DICIEMBRE 2022:  El contrato tenía fecha de terminación el 31/12/2022, se hizo ampliación hasta el 28/02/2023. Se han realizado las siguientes actividades
Encuentros "La familia se encuentra para el cuidado" (F.E.C.): 80 
Encuentros de cierre para familia se encuentra para el cuidado: 19
Gestión territorial: 1
Grupos de apoyo familiar: 14  
Acción de movilización social: 1
Acompañamiento psicosocial individual: 14
Encuentros grupos institucionalizados masculinidades: 3 
NOVIEMBRE 2022: Se han realizado las siguiente actividades
Encuentros "La familia se encuentra para el cuidado" (F.E.C.): 26, beneficiarios 92
Encuentros de sensibilización masculinidades: 5, beneficiarios 10
Encuentros grupos institucionalizados masculinidades: 1, beneficiarios 75
OCTUBRE 2022: Se encuentra en proceso de gestiones en el territorio
SEPTIEMBRE2022: 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</si>
  <si>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Ingresan los excedentes financieros tarde</t>
  </si>
  <si>
    <t>ABRIL 2023: ABRIL 2023: Estrategia ejecutada al 100%. Se realizaron las siguientes actividades;  se evidencian algunos cambios debido a la variación de lentes acordada en la comuna por lentes anti-reflejo.
Plegable educativo: 813
Consulta optométrica: 813
Elementos de bioseguridad: 813
Lente CR-39 monofocal terminado: 558
Lente CR-39 monofocal tallado: 26
Lente policarbonato monofocal terminado: 45
Lente policarbonato monofocal tallado: 58
Lente CR-39 bifocal Ftop terminado: 12
Lente CR-39 bifocal Ftop tallado: 76
Lente policarbonato bifocal Ftop: 10
Lente CR-39 bifocal invisible terminado: 66
Lente CR-39 bifocal invisible tallado: 258
Lente policarbonato bifocal invisible: 24
Lente CR-39 progresivo: 412
Lente policarbonato progresivo: 19
Lente Antireflejo: 1564
Monturas: 782
Estuche y paño: 782
Beneficiarios gafas entregadas: 782
Total lentes: 4003
MARZO 2023: Se han realizado las siguientes actividades
Plegable educativo: 632
Consulta optométrica: 632
Elementos de bioseguridad: 632
Lente CR-39 monofocal terminado: 606
Lente CR-39 monofocal tallado: 461
Lente policarbonato monofocal terminado: 35
Lente policarbonato monofocal tallado: 1
Lente CR-39 bifocal Ftop terminado: 42
Lente CR-39 bifocal Ftop tallado: 16
Lente policarbonato bifocal Ftop: 56
Lente CR-39 bifocal invisible terminado: 6
Lente CR-39 bifocal invisible tallado: 48
Lente policarbonato bifocal invisible: 211
Lente CR-39 progresivo: 8
Lente policarbonato progresivo: 322
Monturas: 606
Estuche y paño: 606
Beneficiarios gafas entregadas: 606
FEBRERO 2023: Se han realizado las siguientes actividades
Plegable educativo: 632
Consulta optométrica: 632
Elementos de bioseguridad: 632
Lente CR-39 monofocal terminado: 606
Lente CR-39 monofocal tallado: 461
Lente policarbonato monofocal terminado: 35
Lente policarbonato monofocal tallado: 1
Lente CR-39 bifocal Ftop terminado: 42
Lente CR-39 bifocal Ftop tallado: 16
Lente policarbonato bifocal Ftop: 56
Lente CR-39 bifocal invisible terminado: 6
Lente CR-39 bifocal invisible tallado: 48
Lente policarbonato bifocal invisible: 211
Lente CR-39 progresivo: 8
Lente policarbonato progresivo: 322
Monturas: 606
Estuche y paño: 606
Beneficiarios gafas entregadas: 606
ENERO 2023: Se realizaron las actividades correspondientes a la primera etapa del contrato, pendiente inicio de la segunda etapa: consultas y entrega de material educativo.</t>
  </si>
  <si>
    <t>DICIEMBRE 2022: Este contrato tiene fecha de terminación 31/12/2022, se hizo ampliación hasta el 28 de febrero de 2023.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JULIO 2022: Esta por dar inicio el contrato 4600094729 suscrito con la ESE Metrosalud, se da inicio en el mes de Agosto
JUNIO 2022: En proceso de contratación 
abril 2022:  Pendiente de aprobación de estudios previos para iniciar contratación.</t>
  </si>
  <si>
    <t xml:space="preserve">NOVIEMBRE2022
Fue necesario hacer una socialización más el 25 de octubre explicando los alcances del programa y el presupuesto asignado, toda vez que en dicha comuna, estaban solicitando que las ayudas visuales que se entreguen tengan antirreflejo, tratamiento que no está incluido en el programa por los costos, se llevó a votación siendo aprobado por los asistentes la ntrega de 920 ayudas visuales disminuyendo el número de beneficiarios pero que las mismas tengan antireflejos. </t>
  </si>
  <si>
    <t>MAYO 2023: Estrategia ejecutada al 100% Se  realizado las siguientes actividades.
Consulta odontologica: 412
Ayudas diagnósticas: 419
Cartilla: 406
Impresiones: 745
Instalaciones: 745
Kit salud bucal: 399
Diente en acrílico de cuatro capas para protesis removible: 1400
Controles: 1,423
ABRIL 2023:  Se han realizado las siguientes actividades.
Consulta odontologica: 412
Ayudas diagnósticas: 418
Cartilla: 409
Impresiones: 745
Instalaciones: 727
Kit salud bucal: 399
Diente en acrílico de cuatro capas para protesis removible: 1358
Controles: 1276
MARZO 2023:  Se han realizado las siguientes actividades.
Consulta odontologica: 410
Ayudas diagnósticas: 417
Cartilla: 407
Impresiones: 740
Instalaciones: 572
Kit salud bucal: 214
Dientes: 1413
Controles: 551
FEBRERO 2023:  Se han realizado las siguientes actividades.
Consulta odontologica: 410
Ayudas diagnósticas: 417
Cartilla: 407
Impresiones: 740
Instalaciones: 572
Kit salud bucal: 214
Dientes: 1413
Controles: 551
ENERO 2023 Se han realizado las siguientes actividades.
Socialización proyecto: 2
Evaluación clínica: 415
Impresiones: 635
Instalaciones: 138</t>
  </si>
  <si>
    <t>DICIEMBRE 2022: Este contrato tiene fecha de terminación 31/12/2022, se hizo ampliación hasta el 28/02/2023. Se han realizado las siguientes actividades.
Socialización proyecto: 2
Evaluación clínica: 415
Impresiones: 635
Instalaciones: 138
Control o revisión: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</si>
  <si>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4.1.0.1.1</t>
  </si>
  <si>
    <t>Garantizar el acceso, permanencia y sostenimiento a los habitantes de la comuna 4 - Aranjuez a la educación superior, mediante becas y convenios a educación superior públicas y privadas en todos los niveles de educación (técnica, tecnología, pregrados, posgrados, especialización, maestrías y/o doctorados)</t>
  </si>
  <si>
    <t>78 Aranjuez; 1 Brasilia; 53 campo Valdés; 2 Berlín, 1 bermejal; 3 el bosque; 2 la piñuela; 2 la piñuela; 3 miranda; 19 Moravia; 5 Palermo; 6 san isidro; 10 san pedro Lovaina; 2 Sevilla</t>
  </si>
  <si>
    <t>Aranjuez: 41; Berlín: 3; bermejal los álamos: 2; el bosque: 3; campo Valdés: 24; miranda: 3; la piñuela: 3; las esmeraldas: 2; Moravia: 15; Palermo: 7; san Cayetano: 1; san isidro: 3; san pedro: 9; Sevilla: 2</t>
  </si>
  <si>
    <t>4.16.0.1.2</t>
  </si>
  <si>
    <t>Estrategias de difusión efectiva, articulando los diferentes medios de comunicación existentes, que permitan la fluidez de la información para los habitantes de la comuna 4 - Aranjuez</t>
  </si>
  <si>
    <t>Fortalecimiento de procesos y medios comunitarios</t>
  </si>
  <si>
    <t>Realizar la producción del periódico comunitario</t>
  </si>
  <si>
    <t>Comuna 4 - Aranjuez</t>
  </si>
  <si>
    <t>Febrero: Actividad finalizada
Enero: el medio que ejecutará ya firmó contrato y ya entregó otro periódico y está trabajando en los otros</t>
  </si>
  <si>
    <t>Diciembre: el operador no realizó la contratación, se espera que en enero estén firmados para poder ejecutar
Noviembre: la segunda orden de ejecución no ha sido firmada por el medio
Octubre: la segunda orden de ejecución no ha sido firmada por el medio
Septiembre 30: se realiza el proceso de contratación del MAICC que ejecutará esta actividad en la comuna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</si>
  <si>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se llegó a un acuerdo con los MAICC del territorio, sin embargo el operador no alcanzó a contratarlos, se espera en enero firmar estos contratos para iniciar ejecución.
Noviembre: los MAICC no han firmado el contrato donde se les asigna a cada uno una cantidad de productos equitatiamente, se espera respuesta por parte de la secretaría General sobre una PQR que enviaron 
Octubre: se tuvo inconvenientes para que los MAICC firmaran el contrato, por lo que el tiempo está ajustado para la ejecución
Septiembre 30: si bien se realizó la socialización de beneficios y beneficiarios, los líderes del CCCP no han estado de acuerdo en la distribución de ejecución entre los MAICC del territorio, por lo que no se ha podido iniciar la ejecución</t>
  </si>
  <si>
    <t>Realizar la producción de contenido audiovisual</t>
  </si>
  <si>
    <t>Febrero: Actividad finalizada
Enero: el medio que ejecutará ya firmó  contrato y entregó un audivisual, quedan faltando tres audiovisuales los cuales entregará prontamente</t>
  </si>
  <si>
    <t xml:space="preserve">Diciembre: se llegó a un acuerdo con los MAICC del territorio, sin embargo el operador no alcanzó a contratarlos, se espera en enero firmar estos contratos para iniciar ejecución.
Noviembre: los MAICC no han firmado el contrato donde se les asigna a cada uno una cantidad de productos equitatiamente, se espera respuesta por parte de la secretaría General sobre una PQR que enviaron 
Octubre: se tuvo inconvenientes para que los MAICC firmaran el contrato, por lo que el tiempo está ajustado para la ejecución
Septiembre 30: si bien se realizó la socialización de beneficios y beneficiarios, los líderes del CCCP no han estado de acuerdo en la distribución de ejecución entre los MAICC del territorio, por lo que no se ha podido iniciar la ejecución </t>
  </si>
  <si>
    <t>Realizar la producción de contenido radiofónico</t>
  </si>
  <si>
    <t>Febrero: Actividad finalizada
Enero: el medio que ejecutará ya firmó  contrato y ya ha ido entregado algunos productos</t>
  </si>
  <si>
    <t>Realizar la producción de contenido digital</t>
  </si>
  <si>
    <t>Marzo: Finaliza la ejecucion de esta actividad por parte del MAICC
Febrero: se avanza en la ejeución y se realiza ampliación del tiempo al contrato con el Operador para finalizar algunos productos
Enero: el medio que ejecutará ya firmó  contrato y ha ido ejecutando sus contenidos</t>
  </si>
  <si>
    <t>Administrar plataformas virtuales - páginas web (administración y soporte)</t>
  </si>
  <si>
    <t>Marzo: finaliza la realización de esta actividad por parte de los MAICC, falta que el operdor entregue el informe final
Febrero: ya los medios están avanzando en la producción se espera que entreguen informe final en el mes de marzo
Enero: los medios que realizarán esta actividad no hay entregado avances</t>
  </si>
  <si>
    <t>Diciembre: el operador no realizó la contratación, se espera que en enero estén firmados para poder iniciar ejecución 
Noviembre: la segunda orden de ejecución no ha sido firmada por el medio
Octubre: la segunda orden de ejecución no ha sido firmada por el medio
Septiembre 30: se realiza el proceso de contratación del MAICC que ejecutará esta actividad en la comuna
Septiembre 30: se realiza el proceso de contratación del MAICC que ejecutará esta actividad en la comuna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</si>
  <si>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Noviembre: los MAICC no han firmado el contrato donde se les asigna a cada uno una cantidad de productos equitatiamente, se espera respuesta por parte de la secretaría General sobre una PQR que enviaron 
Octubre: se tuvo inconvenientes para que los MAICC firmaran el contrato, por lo que el tiempo está ajustado para la ejecución
Septiembre 30: si bien se realizó la socialización de beneficios y beneficiarios, los líderes del CCCP no han estado de acuerdo en la distribución de ejecución entre los MAICC del territorio, por lo que no se ha podido iniciar la ejecución</t>
  </si>
  <si>
    <t>Realizar semilleros en temáticas comunicacionales</t>
  </si>
  <si>
    <t>Diciembre: se realiza la ejecución total de la actividad
Noviembre: finaliza la ejecución
Octubre: el operador viene realizando la convocatoria
Septiembre 30: No hay avances en esta comuna con respecto a la formación
Agosto 30: durante el mes de agosto se realizó la socialización ante el CCCP de esta comuna 
Julio:Durante el mes de julio se realizó el proceso de adjudicación del contrato del Operador que ejecutará el proyecto.
Se está esperando a terminar ley de garantías para poder realizar contrato con operador.</t>
  </si>
  <si>
    <t>Diciembre: sin novedad    
Noviembre: dificultad en la convocatoria y deserción por parte de los asistentes
Octubre: las personas se inscriben y no participan en las capacitaciones
Septiembre 30: si bien se realizó la socialización de beneficios y beneficiarios, los líderes del CCCP no estuvieron de acuerdo en la ejecución por parte de la UdeA, por lo que no se ha podido iniciar esta formación</t>
  </si>
  <si>
    <t>4.7.0.1.8</t>
  </si>
  <si>
    <t xml:space="preserve">Acompañamiento, asesoría y reconocimiento de los procesos socioculturales de la comuna 4 - Aranjuez, nacidos de las organizaciones, artistas y gestores culturales de la Comuna   </t>
  </si>
  <si>
    <t>Fortalecimiento de los procesos socioculturales</t>
  </si>
  <si>
    <t>Desde el CCCP se ha nombrado  una comision para el proceso y acompañamineto de la construccion de las fichas se han construido  5 fichas de las cuales se ha ejecutado 1, quedan 3 actividades para ejecutar en el mes de diciembre y las otras 3 para el año 2023</t>
  </si>
  <si>
    <t xml:space="preserve">Parque de los deseos
Desde la diagonal 49 hasta la Carrera 52 (Plaza campo Valdés hacia Aranjuez)
Colegio Gilberto Alzate Avendaño (Cl. 92 #51a100)
Fundación Casa Museo Maestro Pedro Nel Gómez (Cra 51 B #8524)
Parque de la República (a 69-54, Cra. 51a #69-2)
</t>
  </si>
  <si>
    <t xml:space="preserve">Terminado
Marzo 31. Terminado.
Feb 28. Se avanza en ejecución de las actividades propuestas.
Enero 31.  Se avanza en ejecución de las actividades propuestas y se realiza ampliación del contrato  hasta  el 28 de abril de 2023. </t>
  </si>
  <si>
    <t>Diciembre 30. Se avanza en ejecución de las actividades propuestas. 
Noviembre 30. Se avanza en la construcción de fichas y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</si>
  <si>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Tiempos para dar cumplimiento al decreto de permisos </t>
  </si>
  <si>
    <t>El desarrollo de los talleres contribuyó al dinamismo de la cultura en la comuna.
Se logró la concertación  para la ejecución del proyecto</t>
  </si>
  <si>
    <t xml:space="preserve">Demoras en tiempos de  revisión y  aprobación de piezas comunicacionales </t>
  </si>
  <si>
    <t>Terminado
Diciembre 30. Se ejecuta al 100% el proceso de fortalecimiento.
Noviembre 30.  Se avanza en construcción de fichas y socialización ante el CCP.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</si>
  <si>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Moravia, Campo valdes y Aranjuez
IE Fé y Alegría Luis Amigó Moravia
Cl. 82a #52-25 Centro de Desarrollo cultural Moravia.
Cra. 51b no.  91-95, Comfama de Aranjuez
Carrera 53 #95-27
Carrera 43 # 108-32, Casa de la Cultura Popular.
Carrera 42 b 93 60, Corporación núcleo de vida ciudadana la Salle.
Carrera 45 #76 -50, Museo Casa Gardeliana"
Placa Deportiva Moravia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</si>
  <si>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</si>
  <si>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Alta participación de la comunidad en las actividades desarrolladas, continuidad de los procesos .  El desarrollo de los talleres contribuyó al dinamismo de la cultura en la comuna.
Las tres redes culturales se fortalecieron en sus dinámicas territoriales, permitiendo el reconocimiento y posicionamiento en el territorio. Dotándolos de vestuarios y dinamizando la actividad económica; fortaleciendo así la reactivación artístico y cultural de la comuna.</t>
  </si>
  <si>
    <t xml:space="preserve">Carrera 51 #89-12 San Cayetano, Carrera 50B # 89-20 Aranjuez, Carrera 55A # 89-35 Barrio el Oasis - Sector el hueco, Carrera 51 con la calle 40 Al lado de la sede social San Cayetano, Carrera 49 A # 80-46 Barrio Campo Valdés 1, Calle 92 # 51-11 ubicación del antiguo Teatro Laika
Plaza de mercado campo valdes, Centro de Desarrollo Social Campo Valdés, Parque de los Deseos, Museo Pedro Nel Gómez y Junta de Acción Comunal los Álamos. </t>
  </si>
  <si>
    <t>Terminado
Abril 30. Terminado.
Marzo 31. Se encuentra  ativo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</si>
  <si>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suspendió el contrato con Metroparques y se reanudará en enero de 2023
Noviembre 30.  Se avanza en la ejecución de las actividades propuestas en el territorio.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</si>
  <si>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Dagrd</t>
  </si>
  <si>
    <t>4.10.0.1.4</t>
  </si>
  <si>
    <t>Conformación y fortalecimiento de los comités comunitarios y la comunidad en general, mediante capacitación y dotación en la comuna 4 - Aranjuez</t>
  </si>
  <si>
    <t>Conformación y fortalecimiento de comités comunitarios Dagrd</t>
  </si>
  <si>
    <t>Fortalecimiento de la gestión del riesgo de desastres en la comuna 4</t>
  </si>
  <si>
    <t xml:space="preserve">Conformar los comités de gestión del riesgo de desastres </t>
  </si>
  <si>
    <t>Mínima cuantia</t>
  </si>
  <si>
    <t>Corporación Enlace Estratégico</t>
  </si>
  <si>
    <t>4600095780 de 2022.</t>
  </si>
  <si>
    <t>Juan Carlos Calderón Cadavid</t>
  </si>
  <si>
    <t>Consolidación de Comités Comunitarios de Gestión del Riesgo de Desastres dentro del territorio como capacidad instalada para la gestión interna en la comuna 4.</t>
  </si>
  <si>
    <t>Comuna 4</t>
  </si>
  <si>
    <t xml:space="preserve">
Ejecución fianlizada, actualmente en trámite el último pago al operador para procedeer con la liquidación del contrato.
Con corte al 30 de abril se ha avanzado en un 100% de ejecución física, a la fecha se tienen creados los comités de gestión del riesgo de desastres y culminado el proceso de formación de los nueve (09) CCGRD nuevos y del existente. La socialización de los resultados ante el CCP está pendiente debido a la agenda de dicho Consejo.
Con corte al 30 de marzo se ha avanzado en un 60% de ejecución física, a la fecha se tienen creados los comités de gestión del riesgo de desastres y actualmente están terminando la formación, la fecha de finalización se sostiene con la proyección del 19 de abril.
Con corte al 28 de febrero se ha avanzado en un 40% de ejecución física, a la fecha se tienen creados los comités de gestión del riesgo de desastres y actualmente están recibiendo la formación, la fecha de finalización está proyectada para el 19 de abril.
El CCP de la comuna 4 no permitió inicio de actividades hasta el 26 de enero, debido a que hubo modificaciones en su mesa directiva, por lo que la mesa actual consideró necesaria la socialización con ellos, de los ajustes aclarados el 19 de diciembre del año anterior con la mesa directiva de ese momento, dicha reunión se realizó el miércoles 25 de enero. necesaria la socialización con ellos, de los ajustes aclarados el 19 de diciembre del año anterior con la mesa directiva de ese momento, dicha reunión se realizó el miércoles 25 de enero.</t>
  </si>
  <si>
    <t>Se aprueba ampliación desde la Secretaría de Suministros por un término de 50 días, a partir del día 01 de enero, la cual posibilita el inicio de actividades por parte del operador.                                                                                  Se solicitó una ampliación de 60 días a la Secretaría de Suministros la cual fue aceptada y se está a la espera de oficialización.                                                                     Actualmente el proyecto fue adjudicado y cuenta con aprobación de pólizas, se está a la espera de designación de supervisión para dar inicio a la ejecución, trámite previsto para la presente semana.
Actualmente el proceso se encuentra en recepción de ofertas hasta el día 06 de octubre, en el momento se han recibido propuesta de 6 oferentes habilitados.
Actualmente el proceso está en pre-contratación pendiente de subir los pliegos al SECOP II en la presente semana.      
Actualmente se encuentra en etapa de planeación del proceso contractual.                    
Etapa de estudios previos, por lo que no se cuenta con cronograma para las siguientes etapas de la licitación pública.                                                                                              
En la actualidad se encuentra el proceso en etapa de estudios previos.</t>
  </si>
  <si>
    <t>Por inconformidades mencionadas con el CCP de la comuna 4 se llevó a cabo reunión con su mesa directiva, en la misma se generaron las claridades frente a las modificaciones del proyecto aprobado y socializado con ellos en la ruta 2021, dadas estas observaciones se proyecta el inicio de actividades para el mes de enero.                                                                                 Actualmente se presenta dificultad para el avance de la ejecución física ya que el CCP argumenta que las actividades socializadas no corresponden a  las que ellos aprobaron, por lo que se está a la espera de citación por parte del CCP para concertar soluciones.
La socialización de los resultados está pendiente la la agenda que otorgue el Consejo Comunal de Participación de la comuna 4 Aranjuez</t>
  </si>
  <si>
    <t>Fortalecimiento de la gestión del riesgo de desastres en la comuna 5</t>
  </si>
  <si>
    <t>Capacitar en soporte vital básico</t>
  </si>
  <si>
    <t>Fortalecimiento de la capacidad instalada a través de capacitación especializada para la atención en casos de emergencias.</t>
  </si>
  <si>
    <t>Ejecución fianlizada, actualmente en trámite el último pago al operador para procedeer con la liquidación del contrato.
Con corte al 30 de abril se ha avanzado en un 100% de ejecución física, superando la meta de setenta y cinco (75) personas.
Con corte al 30 de marzo se ha avanzado en un 60% de ejecución física, a la fecha se tienen creados los comités de gestión del riesgo de desastres y actualmente están terminando la formación, la fecha de finalización se sostiene con la proyección del 19 de abril.
Con corte al 28 de febrero se ha avanzado en un 40% de ejecución física, a la fecha se tienen creados los comités de gestión del riesgo de desastres y actualmente están recibiendo la formación, la fecha de finalización está proyectada para el 19 de abril.
El CCP de la comuna 4 no permitió inicio de actividades hasta el 26 de enero, debido a que hubo modificaciones en su mesa directiva, por lo que la mesa actual consideró necesaria la socialización con ellos, de los ajustes aclarados el 19 de diciembre del año anterior con la mesa directiva de ese momento, dicha reunión se realizó el miércoles 25 de enero. necesaria la socialización con ellos, de los ajustes aclarados el 19 de diciembre del año anterior con la mesa directiva de ese momento, dicha reunión se realizó el miércoles 25 de enero.</t>
  </si>
  <si>
    <t>Se aprueba ampliación desde la Secretaría de Suministros por un término de 50 días, a partir del día 01 de enero, la cual posibilita el inicio de actividades por parte del operador.                                                                                  Se solicitó una ampliación de 60 días a la Secretaría de Suministros la cual fue aceptada y se está a la espera de oficialización.                                                                Actualmente el proyecto fue adjudicado y cuenta con aprobación de pólizas, se está a la espera de designación de supervisión para dar inicio a la ejecución, trámite previsto para la presente semana.
Actualmente el proceso se encuentra en recepción de ofertas hasta el día 06 de octubre, en el momento se han recibido propuesta de 6 oferentes habilitados.
Actualmente el proceso está en pre-contratación pendiente de subir los pliegos al SECOP II en la presente semana.      
Actualmente se encuentra en etapa de planeación del proceso contractual.                    
Etapa de estudios previos, por lo que no se cuenta con cronograma para las siguientes etapas de la licitación pública.                                                                                              
En la actualidad se encuentra el proceso en etapa de estudios previos.</t>
  </si>
  <si>
    <t>4.17.9.9.8</t>
  </si>
  <si>
    <t>Formación en ideas de emprendimiento y creación de empresas para la población LGBTI</t>
  </si>
  <si>
    <t xml:space="preserve">Desarrollo de empresas y formación del empleo para la población LGBTIQ+ </t>
  </si>
  <si>
    <t>Realizar capacitación para el empleo</t>
  </si>
  <si>
    <t>CREAME Incubadora de empresas.</t>
  </si>
  <si>
    <t>5 de octubre de 2022</t>
  </si>
  <si>
    <t>Población LGBTI</t>
  </si>
  <si>
    <t>Enero: se reanuda el contrato, esta en convocatoria de los beneficiarios
Noviembre: se esta en convocatoria de los beneficiarios 
Octubre: se firmó acta de inicio por parte del operador y se encuentra en convocatoria de los beneficiarios
Agosto: Nos encontramos en etapa precontractual.
Julio: Estamos en etapa precontractual.
Junio: No ha iniciado, debido a que estamos en ley de garantías por lo cual no se puede realizar el proceso de contratación.No ha iniciado, debido a que estamos en ley de garantías por lo cual no se puede realizar el proceso de contratación.</t>
  </si>
  <si>
    <t>Desarrollo de capacidades empresariales territoriales en Medellín</t>
  </si>
  <si>
    <t>Realizar asesoría y acompañamiento para la creación de empresas</t>
  </si>
  <si>
    <t>Estudios previos</t>
  </si>
  <si>
    <t>Contrato Interadministrativo</t>
  </si>
  <si>
    <t>José María Pérz Lora</t>
  </si>
  <si>
    <t>Emprendedores o empresarios que habiten la comuna</t>
  </si>
  <si>
    <t>Mayo:En este momento nos encontramos en asesorías especializadas a la medida y acompañamiento técnico y comercial a los emprendedores y/o empresas, además se esta iniciando el levantamiento de los planes de inversión a cada uno de los empresarios intervenidos.
Marzo: En este momento nos encontramos en los talleres grupales en áreas como: Administrativa, Financiera, Innovación, Seguridad Y Salud En El Trabajo, Cohesión Grupal, Coach Empresarial, Economía Social y Solidaria, Gestión de Mercados, Estrategia Digital, Jurídica, Cuarta Revolución Industrial y Ambiental de los emprendimientos y/o empresas seleccionados para la intervención. 
Febrero:En este momento nos encontramos en diagnósticos iniciales de los emprendimientos y/o empresas seleccionados para la intervención.
Enero: En este momento nos encontramos en visita de verificacion de emprendimientos y/o emprendedores in situ, para seleccionar los empresarios que se van a intervenir.</t>
  </si>
  <si>
    <t>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
Septiembre: Nos encontramos realizando contrato marco para dar inicio al proyecto.
Agosto: Nos encontramos en etapa precontractual.
Julio: Nos encontramos en etapa precontractual.
Junio: Nos encontramos en etapa precontractual, en elaboración de estudios previos.</t>
  </si>
  <si>
    <t>Realizar asesoría y acompañamiento para el fortalecimiento empresarial</t>
  </si>
  <si>
    <t>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proyecto.Septiembre: Nos encontramos realizando contrato marco para dar inicio al proyecto.
Agosto: Nos encontramos en etapa precontractual.
Julio: Nos encontramos en etapa precontractual.
Junio: Nos encontramos en etapa precontractual, en elaboración de estudios previos.</t>
  </si>
  <si>
    <t>4.17.7.7.15</t>
  </si>
  <si>
    <t>Educación incluyente en todos los niveles con docentes cualificados y garantizando la continuidad en la comuna 4 - Aranjuez</t>
  </si>
  <si>
    <t>Prestación del servicio de educación sin barreras y fortalecimiento de la educación complementaria y orientación vocacional</t>
  </si>
  <si>
    <t>Brindar semilleros de comunicación integral de la lengua materna para los estudiantes de las Instituciones Educativas de la comuna</t>
  </si>
  <si>
    <t>Fundacion Taller de letras</t>
  </si>
  <si>
    <t>Lida Velasquez Villada</t>
  </si>
  <si>
    <t xml:space="preserve">Con el proyecto de jornada complementaria para los estudiantes de las instituciones educativas de comuna 4 Aranjuez, se ha impactado de manera positiva el estudio de la lengua materna, reforzando su conocimiento e incrementando el valor de su lexico y asi, su ortografia, redaccion y expresion oral y escrita. </t>
  </si>
  <si>
    <t xml:space="preserve">Estudiantes de la comuna 4 Aranjuez. Los lideres son enfaticos en determinar el lugar donde viven los beneficiarios del proyecto, el cual debe ser la comuna 4. </t>
  </si>
  <si>
    <t xml:space="preserve">Se priorizan los semilleros en comunicación en lengua materna para los estudiantes de la comuna 4 - Aranjuez, teniendo en cuenta las indicaciones y observaciones del CCCP de la comuna. </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</si>
  <si>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finaliza la etapa de estudios previos y asignaciòn del contrato al operador, se espera generar un espacios con el CCCP para socializar el inicio de la ejecuciòn del proyecto.
 Septiembre: El proyecto ya se encuentra en ejecucion en la comuna, los estudiantes estan disfrutando de los semilleros.
Octubre: Los estudiantes estan disfrutando de los semilleros, de acuerdo al cronograma establecido para la vigencia 2022.  
Noviembre: El 30 de noviembre finalizo el año escolar en las IE, este proyecto alcanzo la meta establecida de atender a los estudiantes priorizados para el semillero.
Diciembre: Con la implentacion de los semilleros, se logro impactar en la comuna 4 Aranjuez las 17 sedes educativas con las que cuenta la comuna, en el mes de noviembre se realizaron los actos de clausura de lo semilleros, donde asistieron estudiantes, docentes y comunidad en general de la C4, con estas actividades se logro impactar un aproximado de 5000 estudiantes de la comuna 4, </t>
  </si>
  <si>
    <t>Brindar semilleros en competencias básicas de expresión artística para los estudiantes de las Instituciones Educativas de la comuna</t>
  </si>
  <si>
    <t xml:space="preserve">Corporación Cultural Canchimanos </t>
  </si>
  <si>
    <t xml:space="preserve">Angela Maria Velasquez Builes </t>
  </si>
  <si>
    <t xml:space="preserve">Con el proyecto de jornada complementaria para los estudiantes de las instituciones educativas de comuna 4 Aranjuez, se ha impactado de manera positiva el interes en los estudiantes en el ambito artistico, logrando desarrollar habilidades nuevas que les permitan desarrollar la creatividad. </t>
  </si>
  <si>
    <t xml:space="preserve">Se priorizan los semilleros en desarrollo de competencias basicas de expresion artistica para los estudiantes de la comuna 4 - Aranjuez, teniendo en cuenta las indicaciones y observaciones del CCCP de la comuna. </t>
  </si>
  <si>
    <t xml:space="preserve"> Brindar formación en sistema braille a los docentes de las instituciones educativas oficiales</t>
  </si>
  <si>
    <t>Docentes</t>
  </si>
  <si>
    <t>Personas en situación de discapacidad</t>
  </si>
  <si>
    <t>Con el proyecto de educacion inclusiva se logra impactar a los docentes en la formación en sistema braille para tener un conocimiento especial y brindar apoyo y enseñarle a los estudiantes con condicion especial.</t>
  </si>
  <si>
    <t>Comuna educativa de la Comuna 4 - Aranjuez</t>
  </si>
  <si>
    <t>Se prioriza el proyecto de educacion inclusiva para tener impacto positivo en el ambito educativo, familiar y social de la comuna 4</t>
  </si>
  <si>
    <t>Brindar formación en semilleros de matemáticas, física, química e ingles para los  estudiantes  de las instituciones educativas oficiales</t>
  </si>
  <si>
    <t>Con el proyecto de semilleros de matemáticas, física, química e ingles para estudiantes de las IEO se logra impactar en su conocimiento en las ciencias basicas y permitir un mejor desempeño educativo</t>
  </si>
  <si>
    <t>Brindar formación en la implementación del decreto 1421 de 2017 con directivos docentes de las instituciones educativas oficiales</t>
  </si>
  <si>
    <t>Con el proyecto en formación en la implementación del decreto 1421 de 2017 con directivos docentes se busca impactar un conocimiento especial en los docentes para que tengan presente en el desarrollo de su labor y la desempeñen de la mejor manera</t>
  </si>
  <si>
    <t>Brindar formación en semilleros de ética, sociales y valores con población en situación de discapacidad en las instituciones educativas oficiales</t>
  </si>
  <si>
    <t xml:space="preserve"> Con el proyecto de semilleros de ética, sociales y valores para situaciones de discapacidad permite el apoyo y el fortalecimiento de las aptitudes en estas areas y permite un mejor desempeño escolar. </t>
  </si>
  <si>
    <t>Brindar procesos de formación y asesoría sobre enfoque de educación inclusiva a los docentes de las instituciones educativas oficiales</t>
  </si>
  <si>
    <t xml:space="preserve">Con el proyecto en formación y asesoría sobre enfoque de educación inclusiva se logra con los docentes una formacion que permita tener un trato social a todos los estudiantes y permite un mejor ambiente escolar.  </t>
  </si>
  <si>
    <t xml:space="preserve">Con el proyecto y la actividad dirigida al curso para cuidadores o padres de familia en herramientas para el apoyo pedagogico en clase permite impactar en el proceso educativo del estudiante e influye de manera positiva en sus resultados academicos. </t>
  </si>
  <si>
    <t>Estudiantes de las IEO de la Comuna 4 - Aranjuez</t>
  </si>
  <si>
    <t>Se prioriza el proyecto de formación  vocacional y acompañamiento a estudiantes de instituciones oficiales para los estudiantes de la comuna 4 - Aranjuez</t>
  </si>
  <si>
    <t>Con el proyecto de cursos de PREICFES para los estudiantes de las IEO, se busca impactar en el resultado de estas pruebas y permite el desempeño positivo de los estudiantes en el ICFES</t>
  </si>
  <si>
    <t>Se prioriza el proyecto de cursos de PreICFES para los estudiantes de las IEO de la comuna 4 - Aranjuez</t>
  </si>
  <si>
    <t>4.17.9.9.15; 4.17.9.9.16; 4.17.9.9.11; 4.17.9.9.19</t>
  </si>
  <si>
    <t>1. Creación de una escuela comunitaria para la formación en diversidad sexual; 2. Promoción, divulgación y motivación de espacios culturales y artísticos para la población LGTBI; 3. Acompañamiento interdisciplinario a las familias con integrantes LGBTI; 4. Implementación de los programas educativos en los lugares de concurrencia de la población trans</t>
  </si>
  <si>
    <t>69; 47; 43; 66</t>
  </si>
  <si>
    <t>Fortalecimiento de espacios e implementación de acciones afirmativas que promuevan la inclusión, el desarrollo de procesos educativos, artísticos y culturales y el reconocimiento de los derechos de la población LGTBIQ+</t>
  </si>
  <si>
    <t>Implementación de acciones de inclusión y reconocimiento a la población LGBTIQ+ de la comuna 4 Aranjuez</t>
  </si>
  <si>
    <t>Implementar escuela comunitaria alrededor de las diversidades sexuales, identidades de género y disidencias sexuales.</t>
  </si>
  <si>
    <t xml:space="preserve">contratacion directa </t>
  </si>
  <si>
    <t>UNAULA</t>
  </si>
  <si>
    <t>PAOLA MONCADA VILLA
OLGA PATRICIA LLANO OBANDO</t>
  </si>
  <si>
    <t>NO</t>
  </si>
  <si>
    <t>TODOS</t>
  </si>
  <si>
    <t>DIVERSIDADES</t>
  </si>
  <si>
    <t>Contribuir en la transformación de imaginarios establecidos en la población, así como en la disminución de la discriminación en la comuna.</t>
  </si>
  <si>
    <t>toda la comuna</t>
  </si>
  <si>
    <t>Durante el mes de febrero 2023, no se presenta convocatorias para este proyecto.
En el mes de diciembre, se suspendió el contrato, debido a que el calendario académico finalizaba en el mes de noviembre, lo que impedía en parte garantizar el cumplimiento efectivo de la entrega de beneficios, los cuales estaban ligados a dicho cronograma. Se reinicia el contrato de ejecución en el mes de enero. En agosto, inIcian las actividades de convocatoria, y ejecución de escuela comunitaria, adicionalmente se inicia búsqueda de posibles beneficiarios para las actividades relacionadas con incentivos económicos.
Se realizan durante el primer mes de ejecución, dos convocatorias, una para convocar personas que deseen trabajar en el proyecto y otra para invitar a la comunidad a participar de las diferentes actividades principalmente de la escuela  comunitaria</t>
  </si>
  <si>
    <t xml:space="preserve">ABRIL: Se finaliza el contrato el 14 de Marzo y se inicia el proceso de liquidación del mismo
MARZO 2023: Durante el periodo correspondiente, se realizáron acciones enfocadas en lo solicitado directamente por el CCP de la comuna,  en torno principalmente a homenajear la vida y obra de una persona de la población, con experiencia de vida TRANS, quien murió a causa de las violencias heteronormativas de la ciudad (la Gata), adicionalmente, se finalizó con el cumplimiento de las actividades el 14 de marzo de 2023FEBRERO: se genera Otrosí # 2  que amplía el plazo de ejecución hasta el día 15 de Marzo y se agregan actividades en atención a lo presentado en la comuna con población TRANS.
ENERO: se reinicia el contrato el 23 de enero de 2023, luego de haber sido suspendido por un periodo de 44 días. Se espera realizar un otrosí en el mes de febrero, para ampliar el plazo de ejecución treinta días y terminar de ejecutar el recurso. </t>
  </si>
  <si>
    <t xml:space="preserve">MARZO 2023: se finaliza el contrato el día 14 de marzo en cumplimiento de todas las actividades
FEBRERO: se genera Otrosí # 2  que amplía el plazo de ejecución hasta el día 15 de Marzo y se agregan actividades en atención a lo presentado en la comuna con población TRANS.
ENERO: se reinicia el contrato el 23 de enero de 2023, luego de haber sido suspendido por un periodo de 44 días. Se espera realizar un otrosí en el mes de febrero, para ampliar el plazo de ejecución treinta días y terminar de ejecutar el recurso. </t>
  </si>
  <si>
    <t>FEBRERO: Se identifica la necesidad de hacer ajustes con relación a las actividades de acceso a beneficios, esto teniendo en cuenta que algunos incentivos estan sujetos al acceso a la educación, sin embargo, por el tiempo de ejecución es probable que no se pueda atender de manera efectiva, pues las entidades educativas no cuentan con posibilidades de acceso en la época propuesta (octubre- diciembre)
Se presentó una dificultad administrativa en el mes de febrero, debido a  inconsistencias presentadas entre la norma que exige el pago de seguridad social y la aplicación de la misma en las plataformas encargadas de las planillas (SIMPLE, PILA etc). esto debido a que el contratista exige el pago de la seguridad social por un valor y las plataformas lo solicitan por un valor menor, debido a esta situación, una de las personas a contratar no firmó el documento en el momento que se requería.
NOVIEMBRE: Se identifican situaciones al interior del equipo de trabajo con las cuales no se contaba, se espera sean subsanadas para evitar incomodidades al momento de la prestación del servicio.
Se identifica la necesidad de hacer ajustes con relación a las actividades de acceso a beneficios, esto teniendo en cuenta que algunos incentivos estan sujetos al acceso a la educación, sin embargo, por el tiempo de ejecución es probable que no se pueda atender de manera efectiva, pues las entidades educativas no cuentan con posibilidades de acceso en la época propuesta (octubre- diciembre)</t>
  </si>
  <si>
    <t>Apoyar la gestión de ferias de servicios institucionales para la población LGBTIQ+, especialmente trans</t>
  </si>
  <si>
    <t>NOVIEMBRE: Se identifican situaciones al interior del equipo de trabajo con las cuales no se contaba, se espera sean subsanadas para evitar incomodidades al momento de la prestación del servicio.
Se identifica la necesidad de hacer ajustes con relación a las actividades de acceso a beneficios, esto teniendo en cuenta que algunos incentivos estan sujetos al acceso a la educación, sin embargo, por el tiempo de ejecución es probable que no se pueda atender de manera efectiva, pues las entidades educativas no cuentan con posibilidades de acceso en la época propuesta (octubre- diciembre)
Se presentó una dificultad administrativa en el mes de febrero, debido a  inconsistencias presentadas entre la norma que exige el pago de seguridad social y la aplicación de la misma en las plataformas encargadas de las planillas (SIMPLE, PILA etc). esto debido a que el contratista exige el pago de la seguridad social por un valor y las plataformas lo solicitan por un valor menor, debido a esta situación, una de las personas a contratar no firmó el documento en el momento que se requería.</t>
  </si>
  <si>
    <t>Implementar el incentivo económico y seguimiento psicosocial a la población trans en el proceso de validación del bachillerato</t>
  </si>
  <si>
    <t>FEBRERO: Se presentan dificultades con relación a la diferencia en la forma de liquidar la seguridad social entre un contratista y el operador, lo que ha generado inconformidades en el equipo de trabajo, la supervisión solicitó a UNAULA, generar plan de mejora para solucionar la situación. 
Se presentó una dificultad administrativa en el mes de febrero, debido a  inconsistencias presentadas entre la norma que exige el pago de seguridad social y la aplicación de la misma en las plataformas encargadas de las planillas (SIMPLE, PILA etc). esto debido a que el contratista exige el pago de la seguridad social por un valor y las plataformas lo solicitan por un valor menor, debido a esta situación, una de las personas a contratar no firmó el documento en el momento que se requería.
NOVIEMBRE: Se identifican situaciones al interior del equipo de trabajo con las cuales no se contaba, se espera sean subsanadas para evitar incomodidades al momento de la prestación del servicio.
Se identifica la necesidad de hacer ajustes con relación a las actividades relacionadas con el acceso a beneficios, esto teniendo en cuenta que algunos incentivos estan sujetos al acceso a la educación, sin embargo, por el tiempo de ejecución es probable que no se pueda atender de manera efectiva, pues las entidades educativas no cuentan con posibilidades de acceso en la época propuesta (octubre- diciembre)</t>
  </si>
  <si>
    <t>Brindar apoyo de sostenimiento y manutención a la población trans en proceso de incorporación a la educación básica primaria, secundaria y universitaria</t>
  </si>
  <si>
    <t>FEBRERO: Se presentan dificultades con relación a la diferencia en la forma de liquidar la seguridad social entre un contratista y el operador, lo que ha generado inconformidades en el equipo de trabajo, la supervisión solicitó a UNAULA, generar plan de mejora para solucionar la situación. 
NOVIEMBRE: Se identifican situaciones al interior del equipo de trabajo con las cuales no se contaba, se espera sean subsanadas para evitar incomodidades al momento de la prestación del servicio.
Se identifica la necesidad de hacer ajustes con relación a las actividades relacionadas con el acceso a beneficios, esto teniendo en cuenta que algunos incentivos estan sujetos al acceso a la educación, sin embargo, por el tiempo de ejecución es probable que no se pueda atender de manera efectiva, pues las entidades educativas no cuentan con posibilidades de acceso en la época propuesta (octubre- diciembre)</t>
  </si>
  <si>
    <t>Realizar foro experiencial que recoja las vivencias exitosas de familiares LGBTI y familias homoparentales</t>
  </si>
  <si>
    <t>Generar acciones de articulación que posibiliten la atención integral a familias vulnerables con integrantes LGTBIQ+, reportadas con vulneración de derechos</t>
  </si>
  <si>
    <t>Brindar apoyo socio-económico a las familias con integrantes LGTBIQ+ en situación de discapacidad y/o adulto mayor en situación de abandono</t>
  </si>
  <si>
    <t>Desarrollar actividades con los artistas LGBTIQ+ de la comuna en los diferentes escenarios institucionales</t>
  </si>
  <si>
    <t>Realizar tomas culturales, barriales y/o comunitarias en los distintos nodos de la comuna</t>
  </si>
  <si>
    <t>Realizar recorridos en los domicilios que permitan dignificar la sigla LGTBIQ+ en los barrios de la comuna</t>
  </si>
  <si>
    <t>Realizar atención psicosocial a las familias con integrantes identificados con la sigla LGBTIQ+.</t>
  </si>
  <si>
    <t>4.17.1.1.16</t>
  </si>
  <si>
    <t>Ampliación de cobertura del programa cuidadores para la comuna 4- Aranjuez</t>
  </si>
  <si>
    <t>Asistencia social a la población de adultos mayores</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</si>
  <si>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de 2023. 
Centro Vida Gerontologico: La ejecución de este componente tiene una suspensión desde el mes de enero, dado que al contrato se está realizando un proceso de ajuste tanto en la parte técnica como financiera, se estima remotar ejecución el 10 de marzo. Manualidades: Se retomó la programación en la última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Centro Vida Gerontologico: La ejecución de este componente tiene una suspensión en el mes de enero, dado que al contrato se está realizando un proceso de ajuste tanto en la parte técnica como financiera, es estima remotar ejecución el 13 de febrero.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</si>
  <si>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Centro Vida Gerontologico: Se conitnuo con el proceso de prestación del servicio según los cupos priorizados y en el mes de diciembre debido a eficiencia administrativa, se ampliaron cupos con el recurso disponible. Manualidades: Se retomará la programación a finales del mes de enero de 2023
Octubre 2022: Centros Vida: Se encuentra en ejecución. Apoyo económico: han recibido el beneficio cerca de 9.013 personas. Manualidades: Se encuentra en proceso de legalización contractual. Cuidadores: está en ejecución desde el 12 de septiembre.
Agosto 2022: Centros Vida: Se encuentra en ejecución. Apoyo económico: Se continúa con las llamadas para identificar los posibles beneficiarios para la entrega de los apoyos económicos de esta vigencia en el mes de septiembre. 
Manualidades y Cuidadores: Se encuentra en proceso de diseño y estudios previos para proceso contractual.
Junio 2022: Apoyo económico: Se continúa con las llamadas para identificar los posibles beneficiarios para la entrega de los apoyos económicos de esta vigencia. 
Manualidades y Cuidadores: Se encuentra en proceso de diseño; Centro Vida: Se encuentra en proceso de licitación.
Mayo 2022: Apoyo económico: Se continúa con las llamadas para identificar los posibles beneficiarios para la entrega de los apoyos económicos de esta vigencia. 
Manualidades y Cuidadores: Se encuentra en proceso de diseño; Centro Vida: Se encuentra en proceso de licitación.
Abril 2022: Se recibió base datos por parte del DAP y se inician las llamadas  para identificar a los posibles beneficiarios para la entrega de los apoyos económicos de esta vigencia.
Manualidades y Cuidadores: Se encuentra en proceso de diseño; Centro Vida: Se encuentra en proceso de licitación.</t>
  </si>
  <si>
    <t>Ejecución con normalidad sin ninguna dificultad por ahora.  No obstante en el componente de Centro Vida Gerontológico: La ejecución tiene una suspensión desde el mes de enero, dado que al contrato se está realizando un proceso de ajuste tanto en la parte técnica como financiera, es estima remotar ejecución el 10 de marzo de 2023.</t>
  </si>
  <si>
    <t>4.17.7.7.11; 4.17.7.7.16</t>
  </si>
  <si>
    <t>1. Fortalecimiento de las comunicaciones para toda la población con discapacidad y sus cuidadores; 2. Ampliación de la cobertura en la oferta institucional con enfoque diferencial para la atención, habilitación y rehabilitación de la población con discapacidad y sus cuidadores en la comuna 4 - Aranjuez</t>
  </si>
  <si>
    <t>55; 44</t>
  </si>
  <si>
    <t>ARANJUEZ; BERLÍN; BERMEJAL LOS ÁLAMOS; BRASILIA; CAMPO VALDÉS No.1; LA PIÑUELA; LAS ESMERALDAS; MANRIQUE CENTRAL No.1; MIRANDA; MORAVIA; PALERMO; SAN ISIDRO; SAN PEDRO</t>
  </si>
  <si>
    <t>Para la vigencia 2022 se reportaron 597 personas atendidas en la comuna 4, beneficiadas de la siguiente forma:
Apoyo Económico: 505
Ser Capaz en Casa: 58
Acompañamiento psicosocial a cuidadores: 9
Emprendimiento a personas con discapacidad: 5
Emprendimiento a cuidadores: 10
Ayudas Técnicas: 5 (atendidas entre enero y mayo de 2023)
Rehabilitación Funcional - Campamentos de Vida Independiente: 5 atendidas entre enero y mayo de 2023)</t>
  </si>
  <si>
    <t>El Equipo de Discapacidad avanzó en la jornada de postulaciones a sus proyectos, entre el 24 de enero y el 14 de marzo de 2022. En la vigencia 2022 se reportaron 587 personas atendidas en la comuna 4, beneficiadas de la siguiente forma:
Apoyo Económico: 505
Ser Capaz en Casa: 58
Acompañamiento psicosocial a cuidadores: 9
Emprendimiento a personas con discapacidad: 5
Emprendimiento a cuidadores: 10</t>
  </si>
  <si>
    <t>4.3.0.1.1</t>
  </si>
  <si>
    <t>Ampliación de cobertura de los programas de seguridad alimentaria en la comuna 4 – Aranjuez</t>
  </si>
  <si>
    <t>Implementación de estrategias en seguridad alimentaria</t>
  </si>
  <si>
    <t xml:space="preserve">Junio: El contratista continua con la realizacion de los encuentros educativos y entrega de los bonos alimentarios. Con entregas a mayo de 2023 de 3.133 bonos.
Mayo: El contratista continua con la realizacion de los encuentros educativos y entrega de los bonos alimentarios. Con entregas a abril de 2023 de 2.257 bonos.
Abril: El contratista continua con la realizacion de los encuentros educativos y entrega de los bonos alimentarios. Con entregas a marzo de 2023 de 1.740 bonos.
Marzo: Se reanuda la realización de los encuentros educativos y las entregas de los bonos alimentarios el 16/02/2023.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</si>
  <si>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853 bonos.  
Noviembre 2022:
El contratista continua con la realización 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Da inicio a las entregas el 20 de octubre. Se realiza reunión con la JAL y Veeduria el 25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el CCP el inicio de ejecución del proyecto y presentación del operador el 21 de septiembre de 2022. 
Agosto 2022:
Se realiza audiencia de adjudicación de la Licitación Pública el 30/08/2022 quedando adjudicado el Lote 1 al proponente UT Tecniactivo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</si>
  <si>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Inconformidad por parte de algunos líderes respecto a un proveedor participante del proyecto. Por parte del operador y el ESAN se asiste a reunión convocada por la JAL y Veeduría con el fin de escuchar las inquietudes y de manera posterior buscar alternativas de mejora. </t>
  </si>
  <si>
    <t>4.15.0.1.2; 4.17.4.4.5</t>
  </si>
  <si>
    <t>1. Realización de estrategias de sensibilización para la prevención de trata de personas y de explotación sexual y comercial de personas en la comuna 4- Aranjuez articulada a la mesa de derechos humanos; 2. Ampliación de la cobertura y continuidad que mejoren el acompañamiento y atención psicosocial a los niños, niñas y adolescentes – NNA – de la comuna 4 – Aranjuez, que involucre a la comunidad educativa, familia, cuidadores, sociedad y docentes</t>
  </si>
  <si>
    <t xml:space="preserve">42; 10 </t>
  </si>
  <si>
    <t>Fortalecimiento en la construcción de una cultura en derechos humanos, paz, reconciliación, prevención de las vulneraciones y promoción de los derechos de las niñas, niños y adolescentes</t>
  </si>
  <si>
    <t>Prevención de las vulneraciones y promoción de los derechos de las niñas, niños y adolescentes</t>
  </si>
  <si>
    <t>Realizar actividades artísticas y pedagógicas para potenciar capacidades en niños, niñas y adolescentes en la comuna</t>
  </si>
  <si>
    <t>Selección Abreviada</t>
  </si>
  <si>
    <t>Corporación Educativa Combos</t>
  </si>
  <si>
    <t>Junio 16 de 2022</t>
  </si>
  <si>
    <t>Lorena Ceballos Higuita</t>
  </si>
  <si>
    <t>Niñas, niños y adolescentes</t>
  </si>
  <si>
    <t>.
Enero 2023: Se dió contonuidad en la prestación del servicio a psear del cambio de año, logrando sortear todos los obstáculos administrativos. Así mismo, se desplegaron los dispositivos pedagógicos para sostener el acompañamiento en época de receso escolar. 
Diciembre 2022: El mes de diciembre permitió la presencia de los equipos de trabajo activando temas desde la novena de los derechos, con rutas de derechos (acciones comunitarias que posibilitan nombrar el compromiso y corresponsabilidad en la protección de los derechos de niñas, niños y adolescentes).
Noviembre 2022: Se visibilizó las voces de las niñas y niños, con la ejecución de los 5 foros que la comuna priorizó para el 2022
Octubre 2022: Desde la ejecución del contrato se ha promovido un diálogo  en la comuna, a través de los foros intergeneracionales, hasta la fecha se han realizado cuatro en diferentes lugares de la comuna 4, siempre se ha extendido la invitación a las líderas y líderes de la comuna</t>
  </si>
  <si>
    <t>Moravia (Oasis, Centro); Bosque, Palermo, Berlín, San Nicolas; Campo Valdés; Álamos, San Pedro, San Isidro, Brasilia, Aranjuez, Sevilla y La Piñuela.</t>
  </si>
  <si>
    <t>Los grupos son abiertos para recibir a niñas, niños y adolescentes que se acerquen y deseen participar, los sectores donde están ubicados fueron elegidos en concertación con el CCP de esta comuna</t>
  </si>
  <si>
    <t>Abril 2023:Se dió por finalizado el proceso de acompañamiento con cierres en los que se hicieron muestras de proyecciones artísticas de lo construido por las niñas y niños del proyecto
Marzo 2023: Durante marzo se puede evidenciar como logro la realización de un encuentro de articulación con una propuesta comunitaria de música urbana, con el ánimo de abrir otras posibilidades a los y las participantes. Participaron niñas y niños de barrios Oasis y Alamos                                                                                     Febrero 2023:  Este fue un mes para Intencionar la permanencia escolar, la conciencia del trabajo colaborativo y comunitario, las relaciones entre pares y las distintas formas de abordar el conflicto de maneras no violentas.  
Enero 2023: El mes de enero permitió la continuidad al proceso iniciado en junio de 2022, activando temas relacionados con el acceso a la educación, la identificación de situaciones que pueden afectar la permanencia escolar (tales como el acoso o bullying). La comuna 4 generó retos sobre todo en los casos que se identificaron con altos riesgos de vulneraciones a derechos por afectaciones en la salud, la seguridad alimentaria, la identidad, la protección, entre otro.</t>
  </si>
  <si>
    <t>Diciembre 2022: La comuna 4 generó retos durante este mes de receso escolar, por algunas características propias de los tiempos de vacaciones y de fiestas de fin de año: hay movilidad de las familias que disponen que los y las niñas salgan a visitar familiares o llegan a los hogares personas diferentes a los núcleos familiares, el receso de actividades escolares vrs la salida de personas cuidadoras para resolver las necesidades económicas exacerba la presencia de niñas y niños en la calle, el uso indebido de pólvora, entre otras situaciones aumentaron los riesgos, por lo tanto se convirtieron en los temas del acompañamiento pedagógico.
Noviembre 2022: el proyecto continúa desarrollándose en los 15 sectores de la comuna, focalizados por la comunidad con una asistencia favorable para la sostenibilidad de los grupos, lo que permite el logro de la cobertura priorizada por para el año 2022 de: 361 niños, niñas y adolescentes. Se realizó el  V Foro se realizó el 19 de noviembre en el Parque principal de la Comuna Aranjuez y conto con la participación de varios grupos del proceso de barrios como:  La Maquinita, San Nicolás, Moravia, Oasis, Palermo, San Isidro y San Isidro Norte-
Octubre 2022: El desarrollo de las acciones de promoción de derechos se sostiene en los distintos sectores, aumentando en algunos grupos la asistencia de niños y niñas. Se han presentado situaciones de riesgo en los barrios de Moravia y Oasis que se han denominado como “desaparición de adolescentes”, en acompañamientos se ha vislumbrado que pueden estar asociadas a explotación sexual comercial, al respeto se han realizado visitas familiares para activación de rutas y apoyo emocional. Se realizó el cuarto foro intergeneracional por los derechos de niñas y niños, en el sector de La Maquinita.
Septiembre 2022: Se sostiene buena asistencia en casi todos los sectores. Durante el mes de septiembre se realizó el tercer foro intergeneracional por los derechos de niñas y niños, en el sector Álamos Bermejal. Se realizaron 263 encuentros vivenciales.
Agosto 2022: La convocatoria ha incrementado de manera positiva en algunos grupos, en otro, fue necesario cerrar como en el Barrio Miranda y explorar otros territorios para estar en todos los nodos de la comuna. Se realizó 2 de los foros territoriales  en el sector de las Esmeraldas y en Moravia. Durante el mes de agosto se realizaron 226 encuentros vivenciales.
Julio 2022: Considerando las solicitudes de la comunidad, se han realizado acciones de gestión en diferentes barrios, teniendo dificultades de espacio y de convocatoria en barrios como Miranda, Manrique 1, Esmeraldas, Campo Valdes –parte baja-. Dado que la respuesta de cobertura ha sido positiva en sectores como Oasis, Bosque, Brasilia, se define abrir en otros sectores como San Nicolás, San Isidro parte Norte, entre otros, para cumplir el objetivo Durante el mes de julio se realizaron 158 encuentros vivenciales.
Junio 2022: Se priorizaron 16 barrios uno por cada nodo (Moravia, Álamos, Bosque, Brasilia, Oasis, Palermo, Esmeraldas, Berlín,  Manrique central, Campo Valdés, San Pedro, Sevilla, Miranda, Piñuela,  San Isidro y Aranjuez. Se está acompañando un mínimo 20 niños y niñas y un máximo de 40 en cada sector. Se realizaron todas las gestiones para iniciar.</t>
  </si>
  <si>
    <t>Pocos espacios y poco acompañamiento para las convocatorias y permanencias.</t>
  </si>
  <si>
    <t xml:space="preserve">Realizar acompañamiento psicosocial a niños, niñas y adolescentes en la comuna </t>
  </si>
  <si>
    <t>.
Enero 2023: Se dió contonuidad en la prestación del servicio a psear del cambio de año, logrando sortear todos los obstáculos administrativos. Así mismo, se desplegaron los dispositivos pedagógicos para sostener
Diciembre 2022: El mes de diciembre permitió la presencia de los equipos de trabajo activando temas desde la novena de los derechos, con rutas de derechos (acciones comunitarias que posibilitan nombrar el compromiso y corresponsabilidad en la protección de los derechos de niñas, niños y adolescentes).
Noviembre 2022: Se visibilizó las voces de las niñas y niños, con la ejecución de los 5 foros que la comuna priorizó para el 2022
Octubre 2022: Desde la ejecución del contrato se ha promovido un diálogo  en la comuna, a través de los foros intergeneracionales, hasta la fecha se han realizado cuatro en diferentes lugares de la comuna 4, siempre se ha extendido la invitación a las líderas y líderes de la comuna</t>
  </si>
  <si>
    <t>El mes de JUNIO se da comienzo a la ejecución en la comuna 4 , esta ejecución será realizada como plazo maximo el 25 de junio</t>
  </si>
  <si>
    <t>Campo Valdés
La Piñuela 
Aranjuez 
San Cayetano
Berlín 
San Isidro
Moravia
Lovaina</t>
  </si>
  <si>
    <t>En el presente mes de JUNIO se realizaron convocotaria por medio de Whatsapp, link de google, vos a vos</t>
  </si>
  <si>
    <t>JUNIO: En el mes de mayo se realiza la contratación del operador aliado para la ejecución en la comuna 4, se realiza socialización con el cccp y se aprueba el comienzo de la ejecución</t>
  </si>
  <si>
    <t>En el mes de JUNIO se comenzó la ejecución de las actividades para esta comuna, se realizan varias reuniones previas con el fin de dicha ejecución por el corto tiempo se realizara de una forma adecuada.</t>
  </si>
  <si>
    <t>Por la demora en contratación del operador aliado no se habia comenzado la ejecución en dicha comuna, en el mes de JUNIO se da comienzó para ejecutar en el mismo mes.</t>
  </si>
  <si>
    <t xml:space="preserve">A la fecha ( abril 2023) Aun no se es posible ejecutar las actividades de dicha comuna por falta de operador
</t>
  </si>
  <si>
    <t>A la fecha (abril 2023) Se ha presentado la dificultad de contar con un operador aliado para la ejecución de las actividades en esta comuna</t>
  </si>
  <si>
    <t>4.8.0.1.12</t>
  </si>
  <si>
    <t>Promoción, difusión y fortalecimiento de estrategias para la participación en los procesos de deporte, recreación y actividad física -DRAF- y apropiación de los escenarios deportivos y recreativos por los habitantes de la comuna 4 Aranjuez</t>
  </si>
  <si>
    <t>Se dio inicio a la ejecución del contrato poero aun no se reporta el primer avance.
31/03/2023: Se espera finalizar las actividades de vigencias anteriores para dar inicio a las actividades cuyo avance estan en 0%
30/04: Se ejecutaron las cuadras recreativas y DRAF
Mayo: Se ejecutan cuadrasrecreativas y observatorio.</t>
  </si>
  <si>
    <t>Cuadras recreativas: Calle 80 c con carrera 91; calle 79 bb cra 96; calle 87 # 95 64; Cr 92 A # 91- 03 ; CR  90 a # 76 AD16; CL 76 B CR 88 B-15; CR 91 con calle 77 C; CL 77BB #86-2 a 86-88; Cra 67a con Cl 81; Cra 83 #79a-15; Cl 81 con Cra 71a; Cl 74a # 73-20; calle70GB 9540; CALE70C 94D18; Carrera 87 #68b-83; CR90 CLLE65FF03; Cl 64d #93-38; Cra 94E 65AA 15; Dir Cra91A Cll 65C 108; Dir Cll 66 # 91; CALLE 63  N- 98B-75;CALLE 61 AA CON CARRERA 104; CALLE 62 N-106-42; CALLE 58AA 98 N 104; CRA 74B CL 65-206; CALLE 61 #74 A 92; CRA 72 AA #71-120; CL 75 #70-162
Otros: Por definir</t>
  </si>
  <si>
    <t>Se dio inicio a la ejecución del contrato poero aun no se reporta el primer avance.
31/03/2023: Se espera finalizar las actividades de vigencias anteriores para dar inicio a las actividades cuyo avance estan en 0%
30/04: Se ejecutaron las cuadras recreativas
Mayo: El mes pasado se ingresa dato errado y se corrije, esta comuna no priorizo cuadras para la vigencia 2022</t>
  </si>
  <si>
    <t>4.13.0.1.7</t>
  </si>
  <si>
    <t>Construcción y mejoramiento de andenes y corredores peatonales y malla víal que conecten espacios de ciudad y barrial, que posibiliten la continuidad de los ya existentes con un enfoque incluyente</t>
  </si>
  <si>
    <t>Barrios Palermo, Piñuela, Sevilla, La maquinita, Brasilia, Manrique Central, Los Alamos</t>
  </si>
  <si>
    <t>1.1.9</t>
  </si>
  <si>
    <t>Entregar subsidio para matricula de estudiantes continuidad comuna 4</t>
  </si>
  <si>
    <t>Berlín, San Isidro, Palermo, Los Álamos, Moravia, Sevilla, San Pedro, Aranjuez, Campo Valdés Nro. 1, Las Esmeraldas, La Piñuela, Brasilia, Miranda</t>
  </si>
  <si>
    <t>Juventud</t>
  </si>
  <si>
    <t>4.17.3.3.5</t>
  </si>
  <si>
    <t>Acompañamiento, articulación y continuidad de los procesos e iniciativas de formación para la participación lideradas por las redes y organizaciones juveniles de la comuna 4 – Aranjuez</t>
  </si>
  <si>
    <t>Fortalecimiento de la capacidad de incidencia de los jóvenes</t>
  </si>
  <si>
    <t>Juventudes</t>
  </si>
  <si>
    <t>Incidencia y organización juvenil</t>
  </si>
  <si>
    <t>Fortalecer la capacidad de incidencia de los jóvenes en el territorio de la comuna</t>
  </si>
  <si>
    <t>Índice de Participación Ciudadana -Subíndice Juventud</t>
  </si>
  <si>
    <t>88; 92</t>
  </si>
  <si>
    <t xml:space="preserve">Número de jóvenes de la Comuna 4 fortalecidos a través de estrategias de formación, acompañamiento y visibilización de sus iniciativas y dinámicas. </t>
  </si>
  <si>
    <t>Asesorar la mesa, redes y/o colectivos juveniles</t>
  </si>
  <si>
    <t>Unidad</t>
  </si>
  <si>
    <t>Universidad de Antioquia - Facultad de Ciencias Sociales y Humanas</t>
  </si>
  <si>
    <t>4600094629 de 2022</t>
  </si>
  <si>
    <t>25 de julio 2022</t>
  </si>
  <si>
    <t>25 de diciembre 2022</t>
  </si>
  <si>
    <t>Diana Patricia Bernal</t>
  </si>
  <si>
    <t xml:space="preserve">Se acompañara el espacio de articulación juvenil para su fortalecimiento y se apoyaran 14 organizaciones juveniles para su dinamización y visibilización de las mismas de igual manera se apoyaran sus planes de trabajo </t>
  </si>
  <si>
    <t xml:space="preserve">CDS Campo Valdes
Sede Social Las Esmeraldas
JAC La Maquinita </t>
  </si>
  <si>
    <t>Se realiza convocatoria abierta para la participación juvenil a través de www.medellinjoven.com, y las diferentes redes sociales, además a través de los grupos juveniles identificados en la Comuna 4 Aranjuez, llamadas telefónicas, correos electrónicos a las diferentes organizaciones Juveniles, JAC, JAL, CCP  visitas a Instituciones Educativas para informar acerca de las convocatorias abiertas y el voz a voz entre los jóvenes.</t>
  </si>
  <si>
    <t>31 de enero 2023: El proyecto culminó de manera satisfactoria en el año 2022</t>
  </si>
  <si>
    <t>31 de diciembre: se dio cumplimiento al fortalecimiento de 14 organizaciones juveniles y se les entrego bienes y servicios para generar su estrategia de visibilización, de igual manera se brindó acompañamiento para el fortalecimiento de la mesa de juventud y se acompañó el desarrollo de las actividades enmarcadas en su plan de trabajo, salida experiencial al municipio de rio sucio caldas y documento de sistematización de la Mesa de Juventud.
30 de noviembre: se avanza en la planeación y ejecución de las actividades y adquisición de bienes y servicios planteados en el plan de trabajo de la mesa, se dio inicio a la ejecución de las estrategias de visibilización  de 14 organizaciones juveniles. 
31 de octubre: En la ejecución de este producto se avanzó en los encuentros de fortalecimiento y construcción del plan de trabajo de la Mesa de Juventud, el cual se concretó y presento al equipo de supervisión para su validación y se dio inicio a la ejecución de las actividades planteadas donde se realizó una salida pedagógica para el fortalecimiento y proyección del plan de trabajo 2023. De igual manera se concluyó las asesorías a las 14 organizaciones juveniles y se definieron los planes de trabajo para la estrategia de visibilización las cuales están en proceso de adquisición de bienes y servidos para sus respectivas ejecuciones
30 septiembre: se realizó el proceso de convocatoria e inscripción a las asesorías por parte de los grupos juveniles, Se elaboró diseño metodológico de las guías para el acompañamiento en asesorías a la Mesa de Juventud y se avanza en los encuentros de fortalecimiento del espacio de articulación juvenil.
Se diseñaron 5 guías para el acompañamiento a las redes y colectivos juveniles. Y se avanza en el proceso de asesorías a 14 organizaciones juveniles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</si>
  <si>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31 de diciembre: No se presentaron dificultades en la ejecución del proyecto.
30 de noviembre: No se han presentado dificultades en la ejecución del proyecto
30 de octubre: No se han presentado dificultades en la ejecución del proyecto
30 de septiembre: No se han presentado dificultades en la ejecución del proyecto</t>
  </si>
  <si>
    <t>Brindar apoyo a los planes de trabajo de las organizaciones juveniles</t>
  </si>
  <si>
    <t>Se apoyaran 20 iniciativas  juveniles a través de Laboratorios creativos donde las organizaciones juveniles, procesos y dinámicas juveniles construirán colaborativamente sus iniciativas para desarrollarlas en sus territorios</t>
  </si>
  <si>
    <t xml:space="preserve">Liugares de  encuentros de las organizaciones Juveniles (Toos los Nodos de la Comuna)
CDS Campo Valdes
Sede social Campo Valdes
Comfama de Aranjuez </t>
  </si>
  <si>
    <t>31 de diciembre: se realizó entrega  de bienes y servicios para el fortalecimiento y apoyo a los planes de trabajo de las organizaciones juveniles y se desarrollaron 20 acciones para dar cumplimiento al desarrollo de las iniciativas juveniles apoyadas.  
30 de noviembre: se realizaron las asesorías a las diferentes organizaciones juveniles para concretar los bienes y servicios para el desarrollo de las iniciativas juveniles, se avanza en la adquisición de bienes y servicios y ejecución de las iniciativas  juveniles 
31 de octubre : Se realizaron 3 Laboratorios creativos, donde se identificaron 20 iniciativas las cuales serán apoyadas y ejecutadas en el marco del proyecto, se iniciaron las asesorías para definir los bienes y servicios necesarios para cada iniciativa y su posterior ejecución
30 septiembre: Se llevó a cabo convocatoria e inscripción a los Laboratorios Creativos, se construyó la metodología de trabajo para los laboratorios la cual consta de tres etapas (idear, diseñar y planear), a través de las cuales se pondrán en marcha una serie de actividades conectadas entre sí. Lo cual permitirá la construcción colaborativa de las 20 iniciativas juveniles que se apoyaran.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</si>
  <si>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Servicio de educación informal</t>
  </si>
  <si>
    <t>Crear una escuela para la participación juvenil</t>
  </si>
  <si>
    <t>se desarrollaran cuatro (4) seminarios de formación dinámicos, teórico-prácticos, vivenciales y experienciales que permita el fortalecimiento de las capacidades técnicas y humanas de las juventudes
Se realizarán dos (2) campamentos formativos experiencial, con el propósito de intercambiar saberes, conocer experiencias significativas y adquirir conocimientos que potencien su participación e incidencia que promueva la instalación permanente de una escuela para la participación juvenil en la comuna 4.</t>
  </si>
  <si>
    <t xml:space="preserve">
Sede social Bermejal Los Alamos
IE Gilberto Alzate
Fundación Casa Museo Maestro Pedro Nel Gómez
Sede social San Pedro</t>
  </si>
  <si>
    <t>31 de diciembre: se realizó el evento de certificación, a través de una jornada pedagógica como cierre del proceso de formativo, donde se establecieron lineamientos para  la consolidación de la escuela de participación juvenil de la comuna 4. En total se certificaron 70 Jóvenes 
30 de noviembre: se ejecutaron los 4 seminarios experienciales de acuerdo a las temáticas relacionas en la propuesta temática,  se evidencio muy buena participación en los diferentes procesos y se logro la participación esperada en cada uno de los seminarios, de igual manera se realizaron dos campamentos formativos, los cuales buscaron la consolidación y materialización de la escuela de participación juvenil de la comuna 4, a un que se cumplió con el desarrollo de cada una de las actividades planteadas en este producto, falta la certificación de los jóvenes participantes del proceso
31 de octubre: se presentó al equipo de supervisión la propuesta temática y metodológica, la cual fue validada para el desarrollo de la escuela de participación juvenil la cual define como objetivo Formar a 60 jóvenes de la comuna en temas relacionados con la participación juvenil, el arte y la cultura, en género y comunicación comunitaria, este proceso se desarrollara a través 4 seminarios experienciales en dichos temas, se dio inicio a las 4 primeras sesiones, las cuales se desarrollaron de manera satisfactoria De igual manera se avanza en la planeación de dos campamentos formativos que hacen parte de este producto 
30 septiembre: Se avanzó en la recolección de insumos para la propuesta de la Escuela y de primeros encuentros para la planeación de la propuesta temática y metodológica. Se realizó la planeación concertada de los cuatro seminarios temáticos a saber: Política, Arte y cultura, Comunicación y Género.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</si>
  <si>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31 de diciembre: No se presentaron dificultades en la ejecución del proyecto.
          30 de noviembre: No se han presentado dificultades en la ejecución del proyecto
30 de octubre: No se han presentado dificultades en la ejecución del proyecto
30 de septiembre: No se han presentado dificultades en la ejecución del proyecto</t>
  </si>
  <si>
    <t>Realizar un foro juvenil</t>
  </si>
  <si>
    <t>Evento</t>
  </si>
  <si>
    <t>Se desarrollara un Foro juvenil que  movilice las agendas de las juventudes y actores juveniles que posibiliten la construcción y visibilización de nuevos referentes de lo que significa ser joven en la comuna 4 - Aranjuez, reconocer la diversidad juvenil para fortalecer sus prácticas y expresiones como parte del desarrollo del ser joven y generar reflexión acerca de la condición y contexto de juventud</t>
  </si>
  <si>
    <t>Auditorio Comfama de Aranjuez</t>
  </si>
  <si>
    <t>31 de diciembre: Se realizó el Foro Juvenil de acuerdo al diseño  temático  y metodológico planeado con las juventudes, en este evento participaron aproximadamente 120 personas, donde se  posibilitó el intercambio, diálogo y reflexiones sobre las dinámicas juveniles en la Comuna, propiciando el diálogo de saberes, experiencias e ideas para la reflexión, el debate de los temas y problemas de las juventudes de la comuna 4 – Aranjuez. En este foro también se reconoció a las juventudes por su trayectoria y liderazgo en diversos temas que movilizan el mundo juvenil.
30 de noviembre: se concretó la temática y metodología para la ejecución del  Foro Juvenil y Gala De Reconocimiento , la cual fue validada por el equipo de supervisión, dicho foro se ejecutara el 1 de diciembre en el Auditorio de Comfama C4.
31 de octubre: Se avanza en el proceso de planeación del foro juvenil, dentro del proceso de concertación se definió con las juventudes realizar la Gala de Reconocimiento en el marco del desarrollo de este producto “La Gala de Reconocimiento es un evento que históricamente se viene desarrollando por las juventudes de la Comuna 4 con el propósito de exaltar el liderazgo, participación e incidencia que tienen las juventudes y procesos juveniles en sus territorios , se plante ejecutar el foro el jueves 1 de diciembre del 2022
30 septiembre: Se avanzó en el proceso de planeación, aún no se ha realizado la convocatoria e inscripción al foro. Hasta tanto no tener claridad del propósito y estructura del foro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</si>
  <si>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Desarrollar encuentros territoriales  de visibilización y participación juvenil</t>
  </si>
  <si>
    <t>Eventos</t>
  </si>
  <si>
    <t>Se llevarán a cabo 5 encuentros territoriales  de visibilización y participación juvenil que les permitirán a los jóvenes y demás participantes reunirse alrededor de diferentes temáticas para su visivilizacion y aportar a la transformación de su territorio.</t>
  </si>
  <si>
    <t xml:space="preserve">
Centro de desarrollo Cultural Moravia
Sede Social Las Esmeraldas 
Comfama de Aranjuez
Centro de Desarrollo Social San pedro Lovaina </t>
  </si>
  <si>
    <t>31 de diciembre: Para este periodo se desarrolló el quinto encuentro territorial sobre el tema de la diversidad de género que contó con la participación de las organizaciones diversas y de reivindicación de los derechos de las mujeres y disidencias sexuales de la comuna, con esta actividad se dio cumplimiento al 100% de las actividades planteadas en este producto.
30 de noviembre: Partiendo desde el enfoque de Derechos Humanos se desarrolló el curto encuentro territorial  este encuentro territorial  brindo a las juventudes un espacio en donde se motivó su desarrollo como sujetos de derechos desde la salud pública, promocionando el cuidado de la salud mental buscando a través del arte y talleres vivenciales la prevención de enfermedades psicológicas y emocionales.
31 octubre: Para este periodo se ejecutaron el segundo y tercer encuentro territorial de visibilización y participación juvenil, el segundo encuentro territorial busco la visibilización y articulación de diferentes expresiones dancísticas que se congregan en la comuna, impulsando la juntanza de diferentes colectivos que le apuestan a la danza como eje transformador de su proyecto de vida.
El tercero se realizó en   articulación con diversas organizaciones que apoyaron la realización del parche friki, el cual es una apuesta a las diversidades, apoyando la integración de aquellos jóvenes que usualmente no son participes en diferentes espacios y aprovechan este tipo de eventos para integrarse y hacer visible sus gustos e intereses.
30 septiembre: se realizaron las  4 estrategias de socialización planteadas una ante el CCP y 3 comunitarias. Durante estos encuentros con los representantes, líderes, lideresas y juventudes en general se presentaron los componentes básicos del proyecto, los productos y el equipo de trabajo que acompaña las diferentes actividades. Adicionalmente se solucionaron las inquietudes planteadas por la comunidad y se hicieron las claridades sobre cada uno de los productos, presupuesto etc. 
De igual manera  se avanzó en la construcción del primer encuentro territorial el cual está planteado realizarse en articulación del campamento joven de la comuna 4 liderado por la Mesa de juventud y el grupo JCP.
31 de agosto: Se realizaron 2 estrategias de socialización del proyecto, una con el CCP de la comuna y la otra con jóvenes, líderes territoriales y comunidad en general.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</si>
  <si>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Desarrollar festival juvenil</t>
  </si>
  <si>
    <t>Se desarrollara un festival juvenil que visibilice el accionar y las dinámicas de las juventudes, proyectar sus procesos, talentos, potencialidades, diversidades, sueños, retos y capacidades transformadoras, de manera que sean reconocidos como actores que le aportan al desarrollo de sus comunidades desde ópticas y enfoques diversos.</t>
  </si>
  <si>
    <t xml:space="preserve">Polideportivo Comfama de Aranjuez </t>
  </si>
  <si>
    <t>31 de diciembre: en este periodo se planeó y llevó a cabo el Festival Juvenil  recogiendo los sentires de los ejercicios de concertación y la propuesta de parrilla de programación. Se dispuso de  bases y zonas donde los jóvenes desarrollaron distintas actividades, se contó con presentaciones artísticas de diferentes músicos de la comuna. 
30 de noviembre: Se avanza con las juventudes en la concertación y definición de bienes y servicios para la ejecución del festival el cual se plantea realizara el 9 de diciembre a solicitud de las juventudes participantes, a un no se presenta la planeación  del festival al equipo de supervisión 
31 de octubre: A un no se presentan planeación de este evento, pero se define fecha de realización, sábado 10 de diciembre
30 septiembre: se recolectaron ideas de lo que será el festival en el marco de las socializaciones del proyecto, las cuales servirán de insumos para la planeación del festival.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</si>
  <si>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4.9.0.1.5</t>
  </si>
  <si>
    <t>Estrategias de concientización en el adecuado manejo de los residuos según su origen (industrial, residenciales y de construcción) para mejorar el medio ambiente de la comuna 4 - Aranjuez</t>
  </si>
  <si>
    <t>Fortalecimiento de la cultura ambiental</t>
  </si>
  <si>
    <t>Realizar proceso pedagogico de buenas practicas para el aprovechamiento de residuos</t>
  </si>
  <si>
    <t xml:space="preserve">Articulación con las Instituciones Educativas para el fortalecimeinto de la Cultura y Educación Ambiental, lo cual, permite generar espacio de formación y construcción colectiva desde la niñez y juventud. Ha sido muy bien recibido el proyecto por los docentes y rectores. </t>
  </si>
  <si>
    <t>Instituciones Educativas y Juntas de Acción Comunal</t>
  </si>
  <si>
    <t>El proceso se llevó a acbo de forma directa con las JAC y posteriormente con  las IE, de acuerdo a los compromisos esteblecidos en la ficha MGA y en el CCCP</t>
  </si>
  <si>
    <t xml:space="preserve">Junio 30: Se terminó la ejecución de las acciones .                             Mayo 31:  se terminó la ejecución de las acciones.                                   Abril 30: se terminó la ejecución de las acciones.  
Marzo 31: se desarrollaron los dos últimos ciclotalleres y con estas actividades se termina la ejecución de las acciones
Febrero 28: Se reactiva el contrato de la suspensión  el 23 de enero hasta el 4 de febrero del 2023 y se recibe solicitud de la SMA para realizar ampliación hasta el 4 de junio de 2023. Luego de reanudar las actividades contracuales se han desarollado 9 momentos de los ciclotalleres. 
Enero 31: Se reactiva el contrato de la suspensión  el 23 de enero hasta el 4 de febrero del 2023 y se recibe solicitud de la SMA para realizar ampliación hasta el 4 de junio de 2023. Luego de reanudar las actividades contracuales se han desarollado 9 momentos de los ciclotalleres. </t>
  </si>
  <si>
    <t xml:space="preserve">Diciembre 31: Se cumpió con la meta planteada para en la vigencia 2022. Pendiente de la ejecución de las demas actividades en la comuna para realizar evento de socialización final. Octubre 31: Se concertó con el CCP en pleno la modificación de las organizaciones para los ciclotalleres incluir Instituciones Educativas al procesos. Se avanzó en planeación  con las I.E San Juan Bosco, I.E Juan de Dios Cock, I.E Fé y Alegría, I.E Javiera Londoño y 6 Juntas de Acción Comunal.             Septiembre 30: Se realizó los encuentros con las y los presidentes de juntas de acción comunal para socializar las estrategias y planificación de los encuentros.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</si>
  <si>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Qué debido a que así como este proyecto se encuentra en ejecucuión, a su vez muchas de las Secretarías están es despligue y las personas a beneficiar son las Juntas de Acción Comunal. Es así, como muchas JAC o no tuvieron el tiempo o no tuvieron el interes para desarrollar las estrategias. Luego de la autorización del CCP de ir a I.E los tiempos era cercano a la finalización del cronograma acádemico </t>
  </si>
  <si>
    <t>Se realizó convocatoria abierta durante las fechas del 02 al 06 de Septiembre, por medio de los siguinetes LINKS. 😀 Anímate, inscríbete y participa de este proceso formativo y apuéstale a la transformación de la comuna 4-Aranjuez con la cultura ambiental 🌱🌳🍃
Términos de referencia:
https://bit.ly/3CSM7xJ
Inscríbete aquí
https://bit.ly/3pHuJ7c</t>
  </si>
  <si>
    <t xml:space="preserve">Junio 30: Se terminó la ejecución de las acciones .                                Mayo 31:  se terminó la ejecución de las acciones.                          Abril 30: se terminó la ejecución de las acciones.  
Marzo 31: se terminó la ejecución de las acciones.
Febrero 28: Se reactiva el contrato de la suspensión  el 23 de enero hasta el 4 de febrero del 2023 y se recibe solicitud de la SMA para realizar ampliación hasta el 4 de junio de 2023. 
Enero 31: Se reactiva el contrato de la suspensión  el 23 de enero hasta el 4 de febrero del 2023 y se recibe solicitud de la SMA para realizar ampliación hasta el 4 de junio de 2023. </t>
  </si>
  <si>
    <t xml:space="preserve">Diciembre 31: En el espacio ante CCCP se realizó cambio del valor que se le brindaría a cada participante del diplomado, haciendo una redistribución del recurso del total de los participante, debido qué, habían alguno que no asistieron o se retiraron. Por tanto, se reportan como formadores 12 personas. Octubre 31: Se realiazron lo encuentros presenciales 9 y 11 del diplomado "Formación de formadores" y la salida pedagógica, para de esa manera culminar el proceso formativo.                 Septiembre 30: Se realizó la convocatoria de inscripción de participantes para el diplomado "Formación de Formadores" y se realizaron 6 encuentro y una salida pedagógica.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</si>
  <si>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Aunque fue una convocatoria abierta, hubo personas que se inscribieron y nunca fueron al diplomado. </t>
  </si>
  <si>
    <t>Formar semilleros ambientales</t>
  </si>
  <si>
    <t>Junio 30: Se terminó la ejecución de las acciones .                         Mayo 31:  se terminó la ejecución de las acciones.                              Abril 30: se terminó la ejecución de las acciones.  
Marzo 31: se desarrollaron las últimas dos acciones de semilleros ambientales y con estas actividades se termina la ejecución de las acciones
Febrero 28: Febrero 28: Se culminó el semillero ambiental de la Junta de Acción Comunal San Isidro Labrador y se inició el semillero ambiental de la Junta de Acción Comunal Sevilla
 Enero 31: Se desarrolló el semillero ambiental de la Junta de Acción La Piñuela, El Bosque y se inició el semillero ambiental de la Junta de Acción Comunal San Isidro Labrador, quedando pendiente 2 enecuentros.
Enero 31: Se reactiva el contrato de la suspensión  el 23 de enero hasta el 4 de febrero del 2023 y se recibe solicitud de la SMA para realizar ampliación hasta el 4 de junio de 2023.</t>
  </si>
  <si>
    <t xml:space="preserve">Diciembre 31: Se tiene proyectado para la vigencia 2023 el desarrollo de 3 semilleros. Octubre 31: Se realizaron los 3 encuentros formativos a las personas encargadas de liderar el semillero ambiental de 11 Juntas de Acción Comunal.                   Septiembre 30: Se realizaron los encuentros con las JAC para el inicio de la vida estrategia, hubo encuentros previos con presidentes para dar orientaciones y se realizó el primer encuentro pedagógico con las y los niños encargados de formar los semilleros ambientales en la JAC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</si>
  <si>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asistencia de las y los encragados de las Juntas de Acción Comunal para asistir a los encuentros formativos y la construcción del plan de trabajo</t>
  </si>
  <si>
    <t xml:space="preserve"> Implementar campañas pedagógicas y ciudadanas de disposición y separación de residuos orgánicos desde la fuente (Organizaciones)</t>
  </si>
  <si>
    <t>Junio 30: Se terminó la ejecución de las acciones .                            Mayo 31:  se terminó la ejecución de las acciones.                               Abril 30: se terminó la ejecución de las acciones.  
Marzo 31: se terminó la ejecución de las acciones
Febrero 28: Febrero 28: Se realizó seguimiento a 6 Juntas de Acción Comunal y 3 Instituciones Educativas que partiparon de la estrategia, abriendo diálogos reflexivos del proceso, la continuidad del acompañamiento e implementación de los insumos, en este caso composteras de 100L
Enero 31: Se reactiva el contrato de la suspensión  el 23 de enero hasta el 4 de febrero del 2023 y se recibe solicitud de la SMA para realizar ampliación hasta el 4 de junio de 2023. Se reanudó actividades desde el 23 de enero del 2023.</t>
  </si>
  <si>
    <t xml:space="preserve">Diciembre 31: Se cumpió con la meta planteada para en la vigencia 2022. Pendiente de la ejecución de las demas actividades en la comuna para realizar evento de socialización final. Octubre 31: Se realizaron las visitas a 11 establecimientos, las cuales, en la primera vista se hizo el acta de compromiso, en la segunda visita el instrumento del diágnostico y en la tercera visita se ha entregado el plan de acción a 6  comerciantes                       Septiembre 30: Se hicieron encuentros con las JAC para la selección del comercio por cada junta, se hicieron la reuniones de planificación y estrategias para comenzar con las visitas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</si>
  <si>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Qué debido a que así como este proyecto se encuentra en ejecucuión, a su vez muchas de las Secretarías están es despligue y las personas a beneficiar son las Juntas de Acción Comunal. Es así, como muchas JAC o no tuvieron el tiempo o no tuvieron el interes para desarrollar las estrategias.</t>
  </si>
  <si>
    <t xml:space="preserve"> Implementar campañas pedagógicas y ciudadanas de disposición y separación de residuos orgánicos desde la fuente (Comerciantes)</t>
  </si>
  <si>
    <t>Comercios de los diferentes nodos de la Comuna 4-Aranjuez</t>
  </si>
  <si>
    <t>Junio 30: Se terminó la ejecución de las acciones .                        Mayo 31:  se terminó la ejecución de las acciones.                        Abril 30: se terminó la ejecución de las acciones.  
Marzo 31: se terminó la ejecución de las acciones
Febrero 28: Se realizó seguimiento a las y los comerciantes que partciparon del proceso formativo y acompañamiento técnico. El acompañamiento permitió ver los avances que tienen con la implementación de las compoteras, tmabién se evidención quecomerciantes quienes por alguna razón de tiempo y espacio no le han dado inicio a la implemtación de la compostera y manejo de los residuos orgánicos, dejando reflexiones y recomendaciones del proceso para el presente y futuro en la estrategia
Enero 31:Se reactiva el contrato de la suspensión  el 23 de enero hasta el 4 de febrero del 2023 y se recibe solicitud de la SMA para realizar ampliación hasta el 4 de junio de 2023. Luego de reanudar las actividades contracuales se han desarollado 9 momentos de los ciclotalleres</t>
  </si>
  <si>
    <t xml:space="preserve">Diciembre 31: Se cumpió con la meta planteada para en la vigencia 2022. Pendiente de la ejecución de las demas actividades en la comuna para realizar evento de socialización final. Octubre 31: Se hizo la ruta de planeación y concertación con la población que se va a desarrollar los talleres durante la 1era y 2da semana de noviembre.             Septiembre 30: Se realizaron encuentros para iniciar con la estrategia y se hizo la ruta de acción para los ciclotalleres.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</si>
  <si>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Las dificultades que se encontraron durante el proceso fue que los comerciantes los debía escoger las Juntas de Acción Comunal, lo cual, dificultó el inicio del despligue de la estrategia porque muchos y muchas de las personas referidas no estaban interesadas. </t>
  </si>
  <si>
    <t>4.17.2.2.9</t>
  </si>
  <si>
    <t>Sensibilización, educación y atención integral a la población de la comuna 4 – Aranjuez en temas de violencias basadas en género</t>
  </si>
  <si>
    <t>Prevención de las violencias basadas en género contra las mujeres</t>
  </si>
  <si>
    <t>Servicio de promoción de garantía de derechos</t>
  </si>
  <si>
    <t>Realizar talleres para estudiantes de colegios del grado sexto y once en violencia de género</t>
  </si>
  <si>
    <t xml:space="preserve">Número </t>
  </si>
  <si>
    <t xml:space="preserve">Institución Universitaria Pascual Bravo </t>
  </si>
  <si>
    <t>Marcela del Carmen Pérez Medina</t>
  </si>
  <si>
    <t xml:space="preserve">N/A </t>
  </si>
  <si>
    <t>5 talleres de prevención de las violencias basadas en género para 20 estudiantes de Instituciones Educativas.</t>
  </si>
  <si>
    <t xml:space="preserve">Comuna 4 Aranjuez </t>
  </si>
  <si>
    <t xml:space="preserve">La convocatoria se llevo a cabo, logrando cumplir con el desarrollo de la actividad. </t>
  </si>
  <si>
    <t>Ninguna para el presente corte</t>
  </si>
  <si>
    <t xml:space="preserve">El proyecto termino ejecución en el mes de diciembre de 2022  cumpliendo un 100% de todas las actividades previstas. </t>
  </si>
  <si>
    <t xml:space="preserve">No se presentaron </t>
  </si>
  <si>
    <t>Ejecutar talleres de prevención de las violencias basadas en género y promoción de los derechos de las mujeres para las líderes</t>
  </si>
  <si>
    <t>24 talleres de prevención de las violencias y promoción de los derechos de las mujeres lideresas (8 talleres para cada uno de los 3 grupos conformados).</t>
  </si>
  <si>
    <t>Realizar procesos pedagógicos del autocuidado femenino e higiene mestrual a partir de espacios psicosociales con las mujeres</t>
  </si>
  <si>
    <t>8 procesos pedagógicos de autocuidado femenino e higiene menstrual a partir de espacios psicosociales (4 encuentros para cada uno de los 2 grupos conformados).</t>
  </si>
  <si>
    <t>Realizar jornada de promoción del autocuidado con enfasis en identificación de la violencia intrafamiliar y rutas de atención</t>
  </si>
  <si>
    <t xml:space="preserve"> La jornada de promoción del autocuidado se realizó el dia 9 de diciembre con la aprticipación de 45 mujeres cuidadoras.  </t>
  </si>
  <si>
    <t>Realizar talleres de formación en derechos de la segunda generación</t>
  </si>
  <si>
    <t>12 talleres de formación a 45 mujeres de la comuna 4 Aranjuez, en derechos de segunda generación (4 talleres para cada uno de los 3 grupos conformados).</t>
  </si>
  <si>
    <t>Realizar talleres de arteterapia con mujeres víctimas de violencia de género o en riesgo</t>
  </si>
  <si>
    <t>Se realizarón 100 talleres de Arte Terapia (10 talleres para cada uno de los 10 grupos conformados).</t>
  </si>
  <si>
    <t>Servicio de integracion de la oferta Pública</t>
  </si>
  <si>
    <t>Brindar atención psicológica y jurídica a las mujeres víctimas de la violencia basadas en género o en riesgo</t>
  </si>
  <si>
    <t xml:space="preserve">Se logro la realizar 184 atenciones. </t>
  </si>
  <si>
    <t xml:space="preserve">El proyecto termino ejecución en el mes de enero de 2023  cumpliendo un 100% de todas las actividades previstas. </t>
  </si>
  <si>
    <t>4.5.0.1.8.; 4.5.0.1.7.</t>
  </si>
  <si>
    <t>1. Promoción y formación en participación a los diferentes grupos poblacionales en todos los procesos existentes en la comuna 4 - Aranjuez, motivando a aquellos habitantes que desconocen los espacios de participación; 2. Procesos de visibilizacion, promoción y viabilización de los planes de trabajo, movilización y acciones de las organizaciones sociales de la comuna, JAL,JAC</t>
  </si>
  <si>
    <t>3; 65</t>
  </si>
  <si>
    <t>Fortalecimiento de las organizaciones sociales, juntas de acción comunal, Asocomunal, junta administradora local e instancias de participación ciudadana, y la consolidación de las escuelas de participación ciudadana</t>
  </si>
  <si>
    <t>Brindar  apoyo al plan de trabajo del CCP</t>
  </si>
  <si>
    <t>COMUNA 4</t>
  </si>
  <si>
    <t xml:space="preserve">31 de marzo: Se realizo la jornada de rendición de cuentas del CCP, se da por finalizada la actividad. 
28 de febrero: Se encuentra pendiente las jornadas de rendición de cuentas del CCP.
31 de enero: Se encuentra pendiente las jornadas de rendición de cuentas del CCP.  </t>
  </si>
  <si>
    <t>31 de diciembre: Se realizó un carnaval comunitariod el CCP, dos rendiciones de cuentas del CCP, una salida pedagógica del CCP, acompañamiento logístico y técnico. Se da por terminada esta actividad.  30 de noviembre: Se continuó con el apoyo logístico y a la gestión de las acciones para el fortalecimiento del CCP; se entrego alimentación a las sesiones del CCP.  31 de octubre: Se continuó con el apoyo técnico y a la gestión de las acciones para el fortalecimiento del CCP; se entrego alimentación a las sesiones del CCP.  30 de septiembre: Durante el mes de septiembre se continúa con el apoyo a la gestión de las actividades del proyecto relacionadas con el apoyo técnico a la planeación y desarrollo del plan de trabajo del CCP.  Se acompañan las sesiones con alimentación del CCP. 31 de agosto: Durante el mes de agosto se da inicio al apoyo a la gestión de las actividades del proyecto relacionadas con el apoyo técnico a la planeación y desarrollo del plan de trabajo del CCP. Así mismo, se realizó acompañamiento alimentario a las sesiones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El 8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</si>
  <si>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Fortalecer mediante un diplomado las capacidades de los representantes del CCP</t>
  </si>
  <si>
    <t xml:space="preserve">LUIS DAVID TORRES POMES
XILIANA CARDONA TAFURTH </t>
  </si>
  <si>
    <t>BERLIN</t>
  </si>
  <si>
    <t>31 Diciembre A la fecha se cuenta con dos grupos de diplomados conformados, uno en Formulación y gestión de proyectos y otro en Participación ciudadana y mecanismos de control social; el grupo uno ha realizado 16 sesiones y 3 recorridos de ciudad y el grupo 2 ha realizado 16 sesiones y 3 recorridos de ciudada.
30 Noviembre: A la fecha se cuenta con dos grupos de dilomados conformados, uno en Formulación y gestión de proyectos y otro en Participación ciudadana y mecanismos de control social; el grupo uno ha realizado 16 sesiones y 3 recorridos de ciudad y el grupo 2 ha realizado 16 sesioens y 2 recorridos de ciudada; el último recorrido se proyecta para el 6 de diciembre.
31 Octubre:  A la fecha se cuenta con dos grupos de dilomados conformados, uno en Formulación y gestión de proyectos y otro en Participación ciudadana y mecanismos de control social; el grupo uno ha realizado 6 sesiones y el grupo 2 ha realizado 7 sesioens.
30 Septiembre: A la fecha se cuenta con dos grupos de dilomados conformados, uno en Formulación y gestión de proyectos y otro en Participación ciudadana y mecanismos de control social; ambos con dos sesiones realizadas.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</si>
  <si>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31 Diciembre: La escuela ha realizado 12 sesiones formativa y 3 eventos, entre ellos la acción de incidencia donde se articlaron otros actores del territorio
30 Noviembre: La escuela ha realizado 11 sesiones formativa y 3 eventos, entre ellos la acción de incidencia donde se articlaron otros actores del territorio
31 de Octubre: La escuela ha realizado 9 sesiones formativas incluyendo un recorrido territorial.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</si>
  <si>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31 de marzo de 2023: Se da por finalizado el proceso de fortalecimiento de las ORSO y las JAC de la comuna 4
28 de febrero de 2023:  Se encuentran en proceso de ejecución los planes de trabajo  de las JAC y las actividades de las Organizaciones Sociales pendientes ganadoras del festival, se estima que para el mes de marzo se de por finalizado el fortalecimiento.
31 de enero: se ejecutaron algunos planes ganadores de los festivales de JAC y ORSO y se tienen proyectadas actividades para febrero y marzo.</t>
  </si>
  <si>
    <t>31 de diciembre de 2022: Se realizo el festival de las Jac, talleres formativos, encuentro cultural, sensibilizacion de DDHH y plan comunicacional
30 de noviembre de 2022: Se realizo encuentro cultural, Taller de dialogos comunitarios y proceso formativos.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El 8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</si>
  <si>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Brindar asistencia tècnica a asocomunal</t>
  </si>
  <si>
    <t xml:space="preserve">31 de marzo de 2023: Se encuentra en proceso de enrega de evidencias de ejecución de actividades
28 de febrero de 2023: Asocomunal esta inactiva debido a que no realizó el proceso de eleccion conforme la ley 2166 de 2021, razón por la cual no hay ejecución de actividades.
31 de enero: Asocomunal esta inactiva debido a que no realizó el proceso de eleccion conforme la ley 2166 de 2021, razón por la cual no hay ejecución de actividades. </t>
  </si>
  <si>
    <t>31 de diciembre 2022: Asocomunal esta inactiva debido a que no realizo el proceso de eleccion conforme la ley 2166 de 2021, razon por la cual no hay ejecucion de actividades.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El 8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</si>
  <si>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31 de marzo de 2023: Se da por finalizado el proceso de fortalecimiento.
28 de febrero de 2023: Estas actividades se encuentran en proceso de ejecución y se estima que para el mes marzo se de por finalizada esta actividad.
31 de enero: se planeron las actividades con el saldo pendiente para ejecutarlas entre febrero y marzo</t>
  </si>
  <si>
    <t>31 de diciembre 2022: Se realizo una salida pedagogica y encuentros con la comunidad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El 8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</si>
  <si>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Aranjuez , Campo Valdés No. 1 , Moravia ,  Miranda , Brasilia , Manrique Central No. 1 , La Piñuela , Palermo  ,San Cayetano , Sevilla</t>
  </si>
  <si>
    <t>Se realiza estudio y legalización de la beca para el periodo 2021-2 de los estudiantes de continuidad según decreto 1350 y 767 de 2013 del 5 de noviembre al 30 de diciembre del 2021.
Se realiza convocatoria y estudio de becas de P.P periodo 2022-1 para estudiantes nuevos, reingresos y ciclos de profesionalizacion  según decreto 1350 del 13 de diciembre del 2021 al 20 de enero del 2022
Febrero: El proyecto marcha sin Novedad.
Marzo: El proyecto marcha sin novedad.
Abril: El proyecto marcha sin novedad.
Mayo: El proyecto marcha sin novedad.
Junio: El proyecto marcha sin novedad, se abre fechas y plataforma para entregar el servicio social correspondiente al periodo 2022-1 (decreto 1350 y 767 de 2013) www.pascualbravo.edu.co
Julio: Se realiza convocatoria y estudio de becas de P.P periodo 2022-2 para estudiantes nuevos, reingresos y ciclos de profesionalizacion  según decreto 1350 de 2013 . www.pascualbravo.edu.co
Agosto: El proyecto marcha sin novedad.
Septiembre: El proyecto marcha sin novedad.
Noviembre: El proyecto marcha sin novedad.
Diciembre: Se envia informacion a los correos de los estudiantes benefciarios para la legalizacion de la beca (entrega del servicio social del 1 de noviembre del 2022 al 18 de enero del 2023) para el primer semestre del 2023</t>
  </si>
  <si>
    <t>Servicio de fomento para el acceso a la educación superior o terciaria</t>
  </si>
  <si>
    <t>Realizar estrategias de promoción de la Educación Superior a través de preuniversitarios en la comuna</t>
  </si>
  <si>
    <t>Preuniversitario</t>
  </si>
  <si>
    <t>INSTRUIMOS</t>
  </si>
  <si>
    <t>GJ 017 DE 2022</t>
  </si>
  <si>
    <t>https://community.secop.gov.co/Public/Tendering/ContractNoticePhases/View?PPI=CO1.PPI.17336457&amp;isFromPublicArea=True&amp;isModal=False</t>
  </si>
  <si>
    <t>01 de febrero 2022</t>
  </si>
  <si>
    <t>30 de junio 2022</t>
  </si>
  <si>
    <t>Karol Forero Paez</t>
  </si>
  <si>
    <t xml:space="preserve">La ejecución del  Preuniversitario con 200 beneficiarios, se realizo segun distribución solicitada por la JAL:
25 cupos estudiantes nocturna
25 cupos personas que viven en la comuna y estudian en otra
25 cupos personas que no esten estudiando
122 cupos colegios públicos y privados
3 cupos personas en condición discapacidad, </t>
  </si>
  <si>
    <t>Campo Valdés y Monseñor Cristóbal Toro.</t>
  </si>
  <si>
    <t>Redes sociales I.U Pascual bravo y redes de INSTRUIMOS</t>
  </si>
  <si>
    <t>El preuniversitario finalizó con los 200 beneficiarios priorizados por la comuna, con un cumplimiento del 100%.</t>
  </si>
  <si>
    <t>4.17.4.4.10</t>
  </si>
  <si>
    <t>Procesos de prevención y atención para disminuir el consumo de sustancias psicoactivas que fomenten la corresponsabilidad por parte de la familia y el entorno educativo</t>
  </si>
  <si>
    <t xml:space="preserve">
Prevención de la enfermedad y promoción de la salud
Para habilitar la compatibilidad con lectores de pantalla, pulsa Ctrl+Alt+Z. Para obtener información acerca de las combinaciones de teclas, pulsa Ctrl+barra diagonal.
</t>
  </si>
  <si>
    <t>MARZO 2023: La estrategia se ejecutó en 100%. Se realizaron las siguientes actividades.
Aprestamiento: 1
Reuniones mensuales: 1
Dispositivo comunitario: 1
Yo pertenezco: 13
Tomarnos las redes: 1
Atenciones individuales: 72
Atenciones familiares: 66
FEBRERO 2023 Se han realizado las siguientes actividades.
Aprestamiento: 1
Reuniones mensuales: 1
Dispositivo comunitario: 1
Yo pertenezco: 6
Tomarnos las redes: 1
Atenciones individuales: 60
Atenciones familiares: 66
Capacitación de actores clave: 4
Yo pertenezco: 10
ENERO 2023 Se han realizado las siguientes actividades.
Tomarnos las redes: 1
Atenciones familiares: 66
Atenciones individuales: 76
Dispositivo comunitario: 1
Capacitación de actores clave: 4
Yo pertenezco: 10</t>
  </si>
  <si>
    <t>DICIEMBRE 2022:  Este contrato tenía fecha de terminación el 31/12/2022, se hizo ampliación hasta el 28 de febrero de 2023. Se han realizado las siguientes actividades.
Tomarnos las redes: 1
Atenciones familiares: 66
Atenciones individuales: 76
Dispositivo comunitario: 1
Capacitación de actores clave: 4
Yo pertenezco: 10
OCTUBRE 2022: Se han realizado actividades de aprestamiento en la comuna
SEPTIEMBRE 2022: Se inician las actividades en la comuna.
AGOSTO 2022: Se solicializó el contrato, se están realizando inscripciones y se inician actividades en septiembre
JULIO 2022: Se suscribio el contrato 4600094533 con la ESE Metrosalud, para dedarrollar la estrategia.
JUNIO 2022: En proceso de contratación</t>
  </si>
  <si>
    <t>Desarrollar Acciones de Promoción de la salud en el entorno educativo</t>
  </si>
  <si>
    <t>Educar a jovenes y adolecentes en los siete habitos saludables para tener una vida sana y bajas las tasas de enfermedades cronicas no transmisibles</t>
  </si>
  <si>
    <t>Instutuciones educativas y en centros de salud</t>
  </si>
  <si>
    <t>DICIEMBRE 2022: Se han relizado las siguientes actividades
Actividad soñando mi vida para estudiantes: 1, beneficiarios 200
Seminario  prevención de uso SPA para docentes: 2, beneficiarios 110
Talleres para lideres de la comunidad y padres de familia: 31, beneficiarios 600
Se hace entrega de kit y certificados, queda pendiente la entrega de kit a docentes y otras personas de la comunidad
NOVIEMBRE: Se finaliza la primera fase de socialización, inscripción de beneficiarios entre estudiantes, docentes y padres de familia participantes.
OCTUBRE 2022:  Se realiza la socialización de la estrategia en la comuna
SEPTIEMBRE 2022:  Se firmó contrato número 460005303 con la ESE Metrosalud
AGOSTO 2022:  Se estan realizando las gestiones pertinentes para la contratación de la estrategia 
JULIO 2022:  Se proyecta que se inician actividades de socialización en agosto y ejecución en septiembre
JUNIO 2022 En proceso de contratación
ABR 2022: Se están realizando el estudio previo para iniciar proceso de contratción.</t>
  </si>
  <si>
    <t>Llevar a cabo la entrega de 12 cupos para los programas de acceso y permanencia a la educacion superior en la comuna</t>
  </si>
  <si>
    <t>Seguridad y convivencia</t>
  </si>
  <si>
    <t>4.6.0.1.7</t>
  </si>
  <si>
    <t>Apoyo acompañamiento y fortalecimiento al plan de trabajo al programa de prevención de la cívica juvenil de la comuna 4 Aranjuez</t>
  </si>
  <si>
    <t>Fortalecimiento de la convivencia y prevención del delito en niños, niñas y adolescentes</t>
  </si>
  <si>
    <t>Fortalecimiento de la convivencia y seguridad ciudadana</t>
  </si>
  <si>
    <t>Realizar talleres de formación en convivencia ciudadana y prevención del delito</t>
  </si>
  <si>
    <t>4600095466 de 2022</t>
  </si>
  <si>
    <t>Carlos Andres Henao Franco</t>
  </si>
  <si>
    <t xml:space="preserve"> Personas sensibilizadas en Convivencia y seguridad ciudadana </t>
  </si>
  <si>
    <t xml:space="preserve">Niños, niñas, adolescentes </t>
  </si>
  <si>
    <t xml:space="preserve"> Fortalecer el  grupo de la cívica juvenil de la comuna, a través de capacitaciones y medios logísticos, con el fin de    prevenir su vinculación a cadenas delictivas, situaciones de vulnerabilidad y riesgo, además promover la convivencia ciudadana, beneficiando a 40 niños, niñas y adolescentes.
</t>
  </si>
  <si>
    <t>El grupo de la  cívica juvenil está conformado por  NNA de toda la comuna</t>
  </si>
  <si>
    <t>En las reuniones  de socialización con la comunidad y en los diferentes medios que sea posible</t>
  </si>
  <si>
    <t>Diciembre 30. Se desarrollaron  las capacitaciones al grupo de la Cívica Juvenil. Noviembre, se avanzó en las capacitaciones al grupo de la cívica juvenil, incluyendo padres de familia. Octubre 30. Se socializó al CCCP y se avanzó en las capacitaciones a la cívica juvenil Septiembre 30. Se avanzó en el proceso contractual con Plaza Mayor para la ejecución del recurso. Las actividades se realizarán en el último trimestre del  202231 de agosto. Se avanza etapa precontractual- contratación directa  .  30 julio 2022: En proceso de contratación. Junio 30 2.022 Se  avanza en la estructuración del proceso</t>
  </si>
  <si>
    <t>Demora en el proceso de contratación</t>
  </si>
  <si>
    <t>Plan de desarrollo Municipal ID-01</t>
  </si>
  <si>
    <t>Objetivos ID-05</t>
  </si>
  <si>
    <t>Población ID-04</t>
  </si>
  <si>
    <t>Capacidad y beneficiarios PE-03</t>
  </si>
  <si>
    <t>Implementar jornadas de prevención y sensibilización en convivencia ciudadana</t>
  </si>
  <si>
    <t>Número de espacios</t>
  </si>
  <si>
    <t xml:space="preserve"> Sensibilizar  a personas en procesos de competencias ciudadanas  para la convivencia, por medio de acciones pedagógicas que permitan la recuperación de la confianza ciudadana en los territorios
</t>
  </si>
  <si>
    <t>5 nodos de la comuna</t>
  </si>
  <si>
    <t>Diciembre 30, se realizaron jornadas de sensibilización "Novenas navideñas por la convivencia" Noviembre 30, se realizaron 10 jornadas de aseo y embellecimiento, en 5 nodos de la comuna: Barrio Sevilla,
La Piñuela ,Las Esmeraldas, Palermo, San Isidro, Manrique Central 1,Miranda, Campo Valdes Parte Baja, Alamos, Moravia, impactando a 250 personas. 
Octubre 30. Se socializó al CCCP, se elabora el cronograma de ejecución. Septiembre 30. Se avanzó en el proceso contractual con Plaza Mayor para la ejecución del recurso. Las actividades se realizarán en el último trimestre del  202231 de agosto. Se avanza etapa precontractual- contratación directa  .  30 julio 2022: En proceso de contratación. 31 de agosto. Se avanza etapa precontractual- contratación directa. En etapa precontractual con Plaza Mayor. 30 julio 2022: En proceso de contratación. Junio 30 2.022 Se  avanza en la estructuración del proceso</t>
  </si>
  <si>
    <t>5.1.4.3.2</t>
  </si>
  <si>
    <t>Acceso y permanencia a la educación superior mediante el "Fondo Camino a la Educación Superior" y convenios directo con las IES del municipio de Medellín, con auxilio de sostenimiento para la población con especial énfasis en las mujeres LGBTI, afrodescendientes y jóvenes de la comuna 5 - Castilla</t>
  </si>
  <si>
    <t>Realizar entrega de subsidio para matrícula estudiantes de continuidad y nuevos</t>
  </si>
  <si>
    <t>15 Alfonso López; 11 Boyacá las brisas; 8 Belalcázar;  caribe; 31 castilla; 11 Florencia, 8 francisco Antonio Zea; 6 Girardot; 1 Héctor abad; 2 téjelo; 1 tricentenario; 6 toscana</t>
  </si>
  <si>
    <t>Alfonso López: 3; Belalcázar: 3; Boyacá las brisas: 4; caribe: 1; castilla: 10; Florencia: 1; francisco Antonio Zea: 3; Girardot: 4; Héctor abad Gómez: 1; toscana: 4; tricentenario: 1</t>
  </si>
  <si>
    <t>CMA-CD-9467-JU-597-2022
CMA-CD-9547-JU-630-2022
CMA-CD-9468-JU-598-2022
CMA-CD-9469-JU-599-2022
CMA-CD-9470-JU-600-2022
CMA-CD-9548-JU-631-2022
CMA-CD-9549-JU-632-2022
CMA-CD-9550-JU-633-2022
CMA-CD-10379-JU-794-2022
CMA-CD-9471-JU-601-2022
CMA-CD-9551-JU-634-2022
CMA-CD-9472-JU-602-2022
CMA-CD-9552-JU-635-2022
CMA-CD-9473-JU-603-2022
CMA-CD-10386-JU-801-2022
CMA-CD-10387-JU-802-2022
CMA-CD-10388-JU-803-2022
CMA-CD-10389-JU-804-2022
CMA-CD-10390-JU-805-2022
CMA-CD-10391-JU-806-2022</t>
  </si>
  <si>
    <t>15/7/2022
27/7/2022
29/7/2022
15/7/2022
15/7/2022
25/7/2022
2/8/2022
1/8/2022
23/8/2022
18/7/2022
2/8/2022
18/7/2022
25/7/2022
29/7/2022
19/8/2022
16/8/2022
23/8/2022
23/8/2022
22/8/2022
22/8/2022</t>
  </si>
  <si>
    <t>Comuna 05</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</si>
  <si>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Colmayor, Pascual Bravo y se vinculo el ITM.</t>
  </si>
  <si>
    <t xml:space="preserve"> Realizar promoción y difusión para la educación superior</t>
  </si>
  <si>
    <t>Diciembre:Las actividades se realizaron satisfactoriamente en las comunas que tienen esta actividad. 
Diciembre:Las actividades se realizaron satisfactoriamente en las comunas que tienen esta actividad. 
Noviembre.  Proceso adjudicado y en ejecución contractual. 
Octubre.  Los oferentes presentaron sus propuestas, realizaron observaciones respecto a las de los demás, se resolcieron las mismas.  Pendiente de audiencia y resolución de adjudicación y/o declaratoria desierta.
Septiembre.  Se resuelven las observaciones a los prepliegos al interior del proceso licitatorio.
Agosto: Se tienen listos estudios previos, preprieglos, estudio del mercado y análisis económico del sector.
Mayo: N/A
Se está esperando en reanudar el proceso después de ley de garantías.</t>
  </si>
  <si>
    <t>Ofrecer servicios del  centro de estudios para la tranformación educativa e inserción laboral</t>
  </si>
  <si>
    <t xml:space="preserve">CMA-CD-9007-JU-507-2022
CMA-CD-10386-JU-801-2022
CMA-CD-10387-JU-802-2022
CMA-CD-10388-JU-803-2022
CMA-CD-10389-JU-804-2022
CMA-CD-10390-JU-805-2022
CMA-CD-10391-JU-806-2022
</t>
  </si>
  <si>
    <t>https://community.secop.gov.co/Public/Tendering/OpportunityDetail/Index?noticeUID=CO1.NTC.3039531&amp;isFromPublicArea=True&amp;isModal=False
https://community.secop.gov.co/Public/Tendering/OpportunityDetail/Index?noticeUID=CO1.NTC.3070744&amp;isFromPublicArea=True&amp;isModal=False
https://community.secop.gov.co/Public/Tendering/OpportunityDetail/Index?noticeUID=CO1.NTC.3039727&amp;isFromPublicArea=True&amp;isModal=False
https://community.secop.gov.co/Public/Tendering/OpportunityDetail/Index?noticeUID=CO1.NTC.3039736&amp;isFromPublicArea=True&amp;isModal=False
https://community.secop.gov.co/Public/Tendering/OpportunityDetail/Index?noticeUID=CO1.NTC.3039647&amp;isFromPublicArea=True&amp;isModal=False
https://community.secop.gov.co/Public/Tendering/OpportunityDetail/Index?noticeUID=CO1.NTC.3059161&amp;isFromPublicArea=True&amp;isModal=False
https://community.secop.gov.co/Public/Tendering/ContractNoticePhases/View?PPI=CO1.PPI.19682733&amp;isFromPublicArea=True&amp;isModal=False</t>
  </si>
  <si>
    <t>Curso fortalecimiento al perfil profesional, triangulación construcción de la memoría histórica de la educación superior financiada con recursos de Presupuesto Participativo desde las voces de líderes y lideresas. Actualización de 417 graduados(as) de convenio directo con caracterización sobre capacidad instalada. Diseño del I conversatorio de graduados de convenio directo PP, acercamiento a las Asocomunales y JAC. Ejecución de conversatorio academico como producto de apropiación social del conocimiento. Diseño y terminación del proceso deTabulación y plataforma PowerBi con alcances cuantitativos de las becas de educación superior PP comuna 5. Oferta de curso de fortalecimiento al perfil profesional llamado FInanzas para no Financieros con 20 horas certificadas. Articulación con el Valle del Software para la Capacitación del equipo de trabajo y graduados PP en temas de interes en tecnología, networking, redes sociales , innovación y emprendimiento</t>
  </si>
  <si>
    <t>Diciembre: La actividad culmino safisfactoriamente y se entregaron los informes y evidencias a la dependecia encargada. 
Noviembre: Ejecución de conversatorio academico como producto de apropiación social del conocimiento con 106 asistentes, 65 personas certificadas, 10 organizaciones de ciudad invitadas y 5 ponentes nacionales. Caracterización completa de 12 JAC en necesidades formativas. Tabulación y plataforma PowerBi con alcances cuantitativos de las becas de educación superior PP comuna 5. Hasta el 15 de diciembre se encuentra en en proceso de diagramación y construcción de una cartilla de difusión del alcances destacados durante el proceso de investigación Cetel año 2022. Octubre: Caracterizaciones capacidades formativas a la base comunal. Rendición de cuentas y reunión de socializacion de avance con ediles y asocomunal. Avance en escritura y diagramación de cartilla de divulgación. Terminación Plataforma power bi gratuita para analisis de datos sociales de la comunidad. 
Septiembre: Seguimos con el proceso de actualizacion de bases de datos de graduados delas 3 IES, aplicacoón de instrumento de caracterización básico graduados IES, tabulación e información estadística, a la par diseño del Ia conversatorio graduados PP comuna 5 y 6, procesamiento y codificación de información.
Agosto: Nos encontramos en actualizacion de bases de datos de graduados delas 3 IES, a la par en diseñorar el conversatorio de insercion laboral, procesamiento de informacion cualitativa y tabulación. 
Junio: En el marco de la primer línea de trabajo se realizaron 18 entrevistas semiestructuradas a líderes sociales y personal administratvio de las IES, todas ellas con sus respectivas transcripciones; dos tallesres de procesamiento y análisis de la información con el equipo de trabajo. En la línea de capacitación y estrategias educomunicativas, se certificó a 23 egresados de las IES habitantes de la comunas 5 y 6 de Medellín que participaron de un curso que buscaba fortalecer el perfil profesional a través de competencias transversales; adicionalmente, se organizaron y depuraron las bases de datos de graduados por convenio directo de las 3 IES. Con respecto a la última línea de trabajo, se realizaron 5 entrevistas a coordinadoras de prácticas de las 3 IES y se organizaron y consolidaron tres bases de datos de actores del territorio, especificamente del sector productivo, Juntas de Acción Comunal e Instituciones Educativas. Unido a lo anterior, también se capacitó al equipo en el manejo de equipos de tecnología, protocolo y buen servicio; y en la transcripción de entrevistas. 
Mayo: Se tiene 3 lineas de trabajo, en investigacion se esta en aplicación de instrumentos de informacion primeria, en grupos focales, entrevistas, talleres liena de tiempo y matrices de triangulacion. Aplicación de instrumentos de informacion s egundaria (fichas de lectura y rastreo bibliografico), construccion marco teorico y metodologico. 
Capacitacion, organizacion y actualizacion de linea base de graduados, medios alternativos de comuniacion, diseño de instrumento de actualizacion para caracterizacion de graduados, diseño y puesta en marcha del curso certificado fortalecimiento al perfil profesional y competencias transversales. 
Insercion laboral, organizaionde bases de datos sector productivo, organizaciones sociales, coordinadores de practica de las 3 IES, direccion de extension de las 3 IES, diseño de instrucmento de informacion primera
Sin observaciones.</t>
  </si>
  <si>
    <t>Acceso a las bases de datos de graduados por IES, entrega de bases de datos con vaciós de información de contactos</t>
  </si>
  <si>
    <t>5.1.5.3.3; 5.1.5.1.1</t>
  </si>
  <si>
    <t>1. Formación artística cultural; 2. Fortaleciendo el tejido y la industria cultural de la comuna: programas que promuevan el arte y la cultura en la comuna 5 – Castilla</t>
  </si>
  <si>
    <t>25; 32</t>
  </si>
  <si>
    <t>Fortalecimiento de los procesos formativos y proyección de agentes culturales</t>
  </si>
  <si>
    <t>Se han construido el 85% de las fichas ecomicas y se han ejecutado a la fecha 22 evento, los otros  5 eventos de ejecutaran en el mes de febrero y marzo</t>
  </si>
  <si>
    <t xml:space="preserve"> Parque Juanes de la Paz
SEDE SOCIAL CASTILLA
Desde la calle 91 hasta la calle 101 por toda la carrera 68.
Carrera 68 entre las calles 97 y 98
Salió de Gratamira y llega a la 68
Desde la calle 101 hasta la calle 91 por toda la carrera 68.
Barrio Girardot frente al colegio Sor Juana Inés de la Cruz.
JAC CASTILLA 
Sede social Castilla Cra 68 # 95-33.
IGLESIA BAUTISTA CALLE 96 # 67-40
23 de noviembre Tejelo y Girardot punto de encuentro mural dentro del SENA de Pedregal.
Placa de cemento cubierta del barrio Girardot
Antonio José Bernal - Barrio Héctor Abad ECCIÓN: Gómez (Estación Acevedo metro)
Sede social quintana Cr 71 89 47
</t>
  </si>
  <si>
    <t>Diciembre 30. Se avanza en ejecución de las actividades propuestas. 
Noviembre 30. Se avanza en la construcción de fichas y se avanza en la ejecución. 
Octubre 31. Se avanza en la construcción de fichas económicas y se continua con  la ejecución.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</si>
  <si>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ejecutó al 100% los talleres programados, con éxito.
Se inició en un 100 % las clases. El equipo de trabajo rerporta buena asistencia y mucho compromiso con el proceso.
Definición y consolidación de talleres los CCP en la comuna.</t>
  </si>
  <si>
    <t xml:space="preserve">CRA 69 #101 - 25
CRA. 64A. # 116-20
CALLE 101 # 65- 20
CRA. 65 # 112- 07
CRA 63C # 96-347
CALLE 101 # 65- 20
CRA. 68 # 92F- 00
CALLE 98 # 69- 20. CASTILLA.
CRA 63C #110 -09
Calle 112A #67 -140
Calle 112A #67 -140
Calle 112A #67 -140
JAC LAS BRISAS
Calle 112A #67 -140
Calle 112A #67 -140
</t>
  </si>
  <si>
    <t xml:space="preserve">Terminado
Abril 30. Se terminó la ejecución con éxito.
Marzo 31. La ejecuciónde los talleres se adelanta con éxito.
Feb 28. Se adelanta  la ejecución de Talleres con éxito.
Enero 31. El Contrato se reanudará  el 6 de febrero de 2023.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</si>
  <si>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</si>
  <si>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Se ejecutó con éxito y se promovió el fortalecimiento de los agentes culturales
Se elaboró y aprobó la Ficha económica con el CCP</t>
  </si>
  <si>
    <t>Municipio de Necoclí.
  Sede social Castilla Cra 68 # 95-33</t>
  </si>
  <si>
    <t>Terminado
Abril 30. Terminado
Marzo 31. Se encuentra  ativo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</si>
  <si>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</si>
  <si>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5.1.4.1.2</t>
  </si>
  <si>
    <t>Mejoramiento de la calidad de la educación básica y media con enfoque de género, diferencial y diversidad sexual con la adecuación de la infraestructura, dotación didáctica, mobiliario e incorporación tecnológica en las instituciones educativas de la comuna 5 – Castilla</t>
  </si>
  <si>
    <t>Suministro de computadores a las instituciones oficiales</t>
  </si>
  <si>
    <t xml:space="preserve">Suministro de computadores a las instituciones educativas para la permanencia escolar </t>
  </si>
  <si>
    <t>Suministrar equipos de cómputo a las Instituciones Educativas oficiales en la comuna</t>
  </si>
  <si>
    <t>Selección abreviada</t>
  </si>
  <si>
    <t>Uniples S.A</t>
  </si>
  <si>
    <t>4600092556 DE 2021</t>
  </si>
  <si>
    <t>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Los computadores ya se encuentran en las instalaciones de la secretaria de educacion, y estan en el proceso de plaqueteo para posteriromente entregar a la comuna.
Octubre: En el mes de octubre se entregaron los computadores a las 19 IE pertenecientes a la comuna 5, entregando un total de 352 computadores.
Noviembre: En el mes de ocubre se entregro la cantidad priorizada de equipos y se cumplio con el proyecto en su totalidad.
Diciembre:  En el mes de ocubre se entregro la cantidad priorizada de equipos y se cumplio con el proyecto en su totalidad.</t>
  </si>
  <si>
    <t>5.1.4.1.1</t>
  </si>
  <si>
    <t>Mejoramiento de los ambientes de aprendizaje de las instituciones educativas oficiales de la comuna 5 - Castilla</t>
  </si>
  <si>
    <t>Suministro de conectividad a la comunidad educativa</t>
  </si>
  <si>
    <t>Enero: Las dificultades en encontrar operadores que cumplieran con los requisitos pertinentes, entre ellos que el requerimiento de compra de los insumos debia ser por Colombia Compra Eficiente. Han dificultado la ejecucion del proyecto, en este momento se envio una propuesta contractrual a TIGO-UNE y se esta a la espera de una respuesta.
 Febrero: El recurso no se pudo ejecutar durante la vigencia 2022, debido a dificultades para encontrar el operado idoneo para la adquisacion de los bienes que se necesitaban para la realizacion del producto, se realizo la solicitud a Sec de Hacienda para la incorporacion de los recursos en la vigencia 2023. 
Marzo: Se realizo la solicitud a Sec de Hacienda para la incorporacion de los recursos que no se ejecutaron en la vigencia 2022 (remanentes), para poder ejecutar y cumplir con los poryectos dutante el 2023, pero hasta el momento no se ha obtenido una respuesta positiva.  
Abril: Los recursos no pudieron ejecutarse durante la vigencia 2022, por ende se fueron a fondos comunes, se hizo la solicitud a Secretaria de Hacienda para el reintegro del dinero pero no se realizo la devolucion.
Mayo: Los recursos no pudieron ejecutarse durante la vigencia 2022, por ende se fueron a fondos comunes, se hizo la solicitud a Secretaria de Hacienda para el reintegro del dinero pero no se realizo la devolucion.
Junio:  Los recursos no pudieron ejecutarse durante la vigencia 2022, por ende se fueron a fondos comunes, se hizo la solicitud a Secretaria de Hacienda para el reintegro del dinero pero no se realizo la devolucion.</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</si>
  <si>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finaliza la etapa de estudios previos y asignaciòn del contrato al operador, se espera generar un espacios con el CCCP para socializar el inicio de la ejecuciòn del proyecto. 
Septiembre: Se asigna el contrato al operador TIGO-UNE, ya se envio la oferta para ejecutar el contrato,  se espera generar un espacios con el CCCP para socializar el inicio de la ejecuciòn del proyecto.
Octubre:  Se asigna el contrato al operador TIGO-UNE, ya se envio la oferta para ejecutar el contrato,  se espera generar un espacios con el CCCP para socializar el inicio de la ejecuciòn del proyecto
Noviembre: Este recurso no se ejecuto en la presente vigencia porque, en primer lugar, entro en vigencia la ley de garantias. Una vez se culminò su vigencia, se presentaron dificultades en encontrar operadores que cumplieran con los requisitos pertinentes, entre ellos que el requerimiento de compra de los insumos debia ser por Colombia Compra Eficiente. Ademas, los tiempos contractuales de la secretaria de servicios y suministros del Distrito no nos permitia llevar a cabo procesos contractuales como seleccion abreviada luego de septiembre
Diciembre: Por problemas en la consecucion de un operador competente para llevar a cabo el proceso de contratacion, el inicio de este proyecto no pudo dar inicio en el 2022, se esta adelantadp en la construccion de una propuesta para iniciar el proyecto. </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</si>
  <si>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Abril de 2023: Apoyo económico terminó ejecución en el mes de Diciembre de 2022. 
Marzo de 2023: Apoyo económico terminó ejecución en el mes de Diciembre de 2022. 
Febrero de 2023:  Este programa de apoyo económico terminó ejecución en el mes de Diciembre de 2022. </t>
  </si>
  <si>
    <t xml:space="preserve">Diciembre 2022: Apoyo economico: Se programó el pago a los usuarios y se efectuaron los pagos para esta comuna de los usuarios que acudieron al cobro. Se finalizó con esta actividad el 28 de diciembre de 2022. </t>
  </si>
  <si>
    <t>Abril y mayo 2023: Los recursos remanentes aun no han sido contratados, se espera que ingresen en el marco del contrato de la presente vigencia.
Marzo 2023: Los recursos remanentes aun no han sido contratados, se espera que ingresen en el marco de las modificaciones al presente contrato.
Febrero 2023: Los recursos remanentes aun no han sido contratados, se espera que ingresen en el marco de las modificaciones al presente contrato.
Enero 2023
Los recursos remanentes aun no han sido contratados, se espera que ingresen en el marco de las modificaciones al presente contrato.</t>
  </si>
  <si>
    <t xml:space="preserve">Diciembre - Noviembre 2022:
Los recursos remanentes aun no han sido contratados, se espera que ingresen en el marco de las adiciones a los presentes contratos.
Octubre 2022: Los recursos remanentes aun no han sido contratados, se espera que ingresen en el marco de las adiciones a los presentes contratos </t>
  </si>
  <si>
    <t>5.1.2.1.1</t>
  </si>
  <si>
    <t>Deporte, recreación y actividad física: una alternativa para vivir mejor en la comuna 5 - Castilla</t>
  </si>
  <si>
    <t>Se dio inicio a la ejecución del contrato poero aun no se reporta el primer avance.
31/03/2023: Se espera finalizar las actividades de vigencias anteriores para dar inicio a las actividades cuyo avance estan en 0%
30/04: Se espera dar inicio a actividades de esta vigencia a inicios de junio</t>
  </si>
  <si>
    <t>Los retrasos causados desde la pandemia no han permitido ejecutar las actividades socializadas en los tiempos estipulados
30/04: Es necesario finalizar las vigencias anteriores para continuar con las actividades de la vigencia 2022</t>
  </si>
  <si>
    <t>Realizar adecuación y mantenimiento de escenarios deportivos y recreativos</t>
  </si>
  <si>
    <t xml:space="preserve">Canas al aire: Barrios - Miraflores, Quinta Linda, Los Cerros, Gerona, Cataluña, Loreto, La Milagrosa, Avila, Buenos Aires, Pablo Escobar, 8 de Marzo </t>
  </si>
  <si>
    <t xml:space="preserve">Se dio inicio a la ejecución del contrato poero aun no se reporta el primer avance.
31/03/2023: Se espera finalizar las actividades de vigencias anteriores para dar inicio a las actividades cuyo avance estan en 0%
30/04: Se ejecutan las clases grupales Canas de  50 años en adelante libre mixto
Mayo: Se realizan Cuadras recreativas, </t>
  </si>
  <si>
    <t>1.1.10</t>
  </si>
  <si>
    <t>Entregar subsidio para matricula de estudiantes continuidad comuna 5</t>
  </si>
  <si>
    <t>Castilla, Tricentenario, Héctor Abad Gómez, Toscana, Boyacá, Las Brisas, Florencia, Téjelo, Girardot, Francisco Antonio Zea, Alfonso López, Belalcázar, Caribe</t>
  </si>
  <si>
    <t>1.1.11</t>
  </si>
  <si>
    <t>Entregar subsidio para sostenimiento de estudiantes comuna 5</t>
  </si>
  <si>
    <t>Entregar subsidio para sostenimiento de estudiantes de continuidad en la comuna</t>
  </si>
  <si>
    <t>Castilla , Girardot , Florencia ,  Boyacá , Francisco Antonio Zea , Belalcázar , Alfonso López , Toscana  ,Las Brisas , Tejelo , Tricentenario , Héctor Abad Gómez , El Progreso , Santander , Gratamira , Córdoba</t>
  </si>
  <si>
    <t>5.1.4.3.3</t>
  </si>
  <si>
    <t>5.1.4.3.4</t>
  </si>
  <si>
    <t>GJ 018 DE 2022</t>
  </si>
  <si>
    <t>https://community.secop.gov.co/Public/Tendering/ContractNoticePhases/View?PPI=CO1.PPI.17342428&amp;isFromPublicArea=True&amp;isModal=False</t>
  </si>
  <si>
    <t>De los 800 cupos priorizados por la comuna, se inscribieron 1200 estudiantes demostrando asi la necesidad de las IES de este programa</t>
  </si>
  <si>
    <t>Sor Juana Inés de la Cruz,Pedro Claver Aguirre, Presbítero
Antonio José Bernal, José
Asunción Silva, Tricentenario y
Colegio Loyola.</t>
  </si>
  <si>
    <t>Articulación con la JAL y los Rectores</t>
  </si>
  <si>
    <t>El preuniversitario finalizó con 744 beneficiarios priorizados por la comuna, con un cumplimiento del 93%.</t>
  </si>
  <si>
    <t>5.1.1.1.1</t>
  </si>
  <si>
    <t>Promoción de la salud y prevención de la enfermedad para la población habitante de la comuna con enfoque de género y diferencial</t>
  </si>
  <si>
    <t>Prevención de la enfermedad y promoción de salud</t>
  </si>
  <si>
    <t>Realizar anÁlisis territorial de la comuna gestionando procesos y proyectos</t>
  </si>
  <si>
    <t>Veronica Maria Lopera</t>
  </si>
  <si>
    <t xml:space="preserve">Se desarrolló una campaña comunicacional en la comuna con base  a las expresiones comunitarias identivficadas previamente
Aportar en el analisis, control y gestión territorial de la comuna, identificando puntos de mejorar por los lideres con asistencia de expertos.
</t>
  </si>
  <si>
    <t>Toda la comuna.</t>
  </si>
  <si>
    <t>ENERO 2023:  actividad terminada y contrato liquidado</t>
  </si>
  <si>
    <t>SEPTIEMBRE 2022: 100% de ejecución de las actividades
AGOSTO 2022: Se realizaron capacitaciones, se entregaron los certificados según el plan académico:
Personas Inscritas en el diplomado: 52
Personas certificadas en el diplomado: 45
JULIO 2022: Se inicio los seminarios se han realizado 3 encuentros se inscribieron 42 personas.
JUNIO 2022: Se inicio el diplomado en gestion territoroial con las personas inscritas
Se realizó la socialización con el CCP.</t>
  </si>
  <si>
    <t>MARZO 2023: La estrategia se ejecutó en 100%. Se realizaron las siguientes actividades.
Aprestamiento: 1
Reuniones mensuales: 1
Dispositivo comunitario: 1
Yo pertenezco: 9
Tomarnos las redes: 1
Atenciones individuales: 152
Atenciones familiares: 115
FEBRERO 2023. Se han realizado las siguientes actividades.
Aprestamiento: 1
Reuniones mensuales: 1
Dispositivo comunitario: 1
Yo pertenezco: 9
Tomarnos las redes: 1
Atenciones individuales: 152
Atenciones familiares: 115
ENERO 2023. Se han realizado las siguientes actividades.
Dispositivo comunitario: 1
Tomarnos las redes: 1
Atenciones familiares: 98
Atenciones individuales: 152
Yo pertenezco: 9</t>
  </si>
  <si>
    <t>DICIEMBRE 2022:  Este contrato tenía fecha de terminación el 31/12/2022, se hizo ampliación hasta el 28 de febrero de 2023. Se han realizado las siguientes actividades.
Dispositivo comunitario: 1
Tomarnos las redes: 1
Atenciones familiares: 98
Atenciones individuales: 152
Yo pertenezco: 9
OCTUBRE 2022: Se han realizado actividades de aprestamiento en la comuna
SEPTIEMBRE 2022: Se inician las actividades en la comuna.
AGOSTO 2022: Se solicializó el contrato, se están realizando inscripciones y se inician actividades en septiembre
JULIO 2022: Se suscribio el contrato 4600094533 con la ESE Metrosalud, para dedarrollar la estrategia.
JUNIO 2022: En proceso de contratación</t>
  </si>
  <si>
    <t>Realizar asistencia técnica a las familias que son cuidadoras de discapacitados</t>
  </si>
  <si>
    <t>Maria Catalina Ortiz Mendoza - Tatiana Maria Valencia</t>
  </si>
  <si>
    <t>Atención a personas  cuidadoras con personas en situción de discapacidad a cargo</t>
  </si>
  <si>
    <t>En los hogares</t>
  </si>
  <si>
    <t>Las activiaddes se realizan en las hogares de las personas inscritas en la estrategia.</t>
  </si>
  <si>
    <t>MARZO 2023: La Estrategia se ejecutó en 100%. Se realizaron las siguientes actividades.
Visita enfermera: 50
Visita odontólogo: 34
Visita nutricionista: 55
Visita psicologo: 44
Visita fisioterapeuta: 31
Visita fonoaudiologo: 20
Gestión territorial: 1
Kit de salud bucal niños: 6
Kit de salud bucal adulto: 28
Kit de salud bucal cuidador: 34
Certificaciones de discapacidad institucional: 51
Certificaciones de discapacidad domiciliario: 4
Paquetes alimentarios: 100
FEBRERO 2023: Se han realizado las siguientes actividades.
Visita enfermera: 50
Visita odontólogo: 34
Visita nutricionista: 55
Visita psicologo: 44
Visita fisioterapeuta: 31
Visita fonoaudiologo: 20
Gestión territorial: 1
Kit de salud bucal niños: 6
Kit de salud bucal adulto: 28
Kit de salud bucal cuidador: 34
Certificaciones de discapacidad institucional: 51
Certificaciones de discapacidad domiciliario: 4
Paquetes alimentarios: 100
ENERO 2023: Se han realizado las siguientes actividades.
Visita enfermera: 50
Visita odontólogo: 34
Visita nutricionista: 55
Visita psicologo: 44
Visita fisioterapeuta: 31
Visita fonoaudiologo: 20
Gestión territorial: 1
Kit de salud bucal niños: 6
Kit de salud bucal adulto: 28
Kit de salud bucal cuidador: 34
Certificaciones de discapacidad institucional: 51
Certificaciones de discapacidad domiciliario: 4
Paquetes alimentarios: 100</t>
  </si>
  <si>
    <t>DICIEMBRE 2022:  El contrato tenía fecha de terminación 25/12/2022, se hace ampliación hasta el 23 de febrero 2023. Se han realizado las siguientes actividades.
Visita enfermera: 50
Visita odontólogo: 34
Visita nutricionista: 55
Visita psicologo: 44
Visita fisioterapeuta: 31
Visita fonoaudiologo: 20
Gestión territorial: 1
Kit de salud bucal niños: 6
Kit de salud bucal adulto: 28
Kit de salud bucal cuidador: 34
Certificaciones de discapacidad institucional: 51
Certificaciones de discapacidad domiciliario: 4
Paquetes alimentarios: 100
NOVIEMBRE 2022: Se han realizado las siguientes actividades
Visita odontólogo: 7
Visita nutricionista: 5
Visita fisioterapeuta: 1
Aperstamiento: 1
Gestión territorial: 1
Kit de salud bucal adulto: 7
OCTUBRE 2022: Se han ejecutado actividades de gestión en el territorio
SEPTIEMBRE 2022: El contrato se encuentra en la etapa inicial de ejecución de actividades
AGOSTO 2022: Se solicializó el contrato, se están realizando inscripciones y caracterización de la población objeto
JULIO 2022: Se suscribio el contrato N° 4600094596 con la U de A
JUNIO 2022: En proceso de contratación</t>
  </si>
  <si>
    <t>Realizar el programa de formación en los hábitos y estilos de vida Saludables en familia</t>
  </si>
  <si>
    <t>MARZO 2023: Estrategia ejecutada al 100% Se realizaron las siguientes actividades.
Grupos de formación evs etapa uno: 1
Grupos experiencias EVS: 9
Activaciones Artísticas: 22
Iniciativas EVS: 3
Navidades EVS: 1
Total beneficiarios: 1201
FEBRERO 2023: Se han realizado las siguientes actividades.
Grupos de formación evs etapa uno: 10
Grupos experiencias EVS: 9
Activaciones Artísticas: 22
Iniciativas EVS: 3
Navidades EVS: 1
Total beneficiarios: 1253
ENERO 2023: Se han realizado las siguientes actividades.
Grupos de formación evs etapa uno: 1, beneficiarios 100
Activaciones Artísticas: 5, beneficiarios 185
Navidades EVS: 1, beneficiarios 160
Total beneficiarios: 445
Total familias beneficiadas: 127</t>
  </si>
  <si>
    <t>DICIEMBRE 2022: El contrato tenía fecha de terminación 31/12/2022, se hizo ampliación hasta el 28/02/2023. Se han realizado las siguientes actividades.
Formación evs etapa uno, desarrollo de capacidades en siete hábitos saludables: 1, beneficiarios 29
Convocatoria para desarrollo de la iguiente etapa de formación 
NOVIEMBRE 2022:  Se han realizado las siguientes actividades:
Formación EVS etapa uno: 1
Activaciones artisticas: 1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</si>
  <si>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Educación  en salud sexual y reproductiva en edades tempranas con simuladores de Bebes.</t>
  </si>
  <si>
    <t xml:space="preserve">I.E. República de Urugüay, I.E. Maria Montessori </t>
  </si>
  <si>
    <t>DICIEMBRE 2022: Actividades ejecutadas en 100%
Noviembre 2022: se ejecuto al 100% las actividades, con los siguientes resultados:
Estudiantes intervenidos en talleres			330
Cartillas	330
Estudiantes con experiencia de simulador(bebé)	288
Estudiantes con experiencia de chaleco simulador	288
Colegios intervenidos					2
Docentes intervenidos					22
Acciones educativas dirigidas a docentes		2
Acciones educativas a padres, madres cuidadores	2
Padres, madres o cuidadores intervenidos		93
OCTUBRE 2022: Se realiza la socialización de la estrategia en la comuna
SEPTIEMBRE 2022:  Se socializa la estrategia a la JAL y CCCP
SEPTIEMBRE 2022:  Se firma contrato  nùmero 4600095303 con la ESE Metrosalud
AGOSTO 2022:  Se estan realizando las gestiones pertinentes para la contratación de la estrategia 
JULIO 2022:  Se proyecta que se inician actividades de socialización en agosto y ejecución en septiembre
JUNIO 2022: En proceso de contratación
ABR 2022: Se está realizando el estudio previo para iniciar proceso de contratación.</t>
  </si>
  <si>
    <t>Realizar campaña de prevención del embarazo adolescente con la estrategia ser amigables</t>
  </si>
  <si>
    <t>DICIEMBRE 2022:  Se ha ejecutado el 100% de la estrategia, se realizaron las siguientes actividades.
Estudiantes intervenidos por enfermería: 787
Estudiantes intervenidos por psicología: 787 
Kit entregados: 588
Acciones educativas enfermería: 28
A.E de psicología: 28
Docentes intervenidos: 102
NOVIEMBRE: Se han realizado las siguientes actividades
Una jornada de asesoría: anticoncepción, salud mental y suministro de método
Estudiantes intervenidos por enfermería: 787
Estudiantes intervenidos por psicología: 787 
Acciones educativas: 28
A.E de psicología: 28
Docentes intervenidos: 102
Implante subdémico: 6
Asesorías en anticncepción: 6
Prueba de embarazo: 3
OCTUBRE 2022: Se realiza la socialización de la estrategia en la comuna
SEPTIEMBRE 2022:  Se firma contrato  nùmero 4600095303 con la ESE Metrosalud
AGOSTO 2022:  Se estan realizando las gestiones pertinentes para la contratación de la estrategia 
JULIO 2022:  Se proyecta que se inician actividades de socialización en agosto y ejecución en septiembre
JUNIO 2022: En proceso de contratación
ABR 2022: Se está realizando el estudio previo para iniciar proceso de contratación.</t>
  </si>
  <si>
    <t>MARZO 2023: La estrategia se ejecutó en 100%. Se realizaron las siguientes actividades
Apoyo al apoyo: 1
Encuentros "La familia se encuentra para el cuidado" (F.E.C.): 658
Encuentros de cierre "La familia se encuentra para el cuidado" (F.E.C.): 94
Gestión territorial: 1
Grupos de apoyo familiar: 385
Encuentros de cierre apoyo familiar: 55
Acción de movilización social: 1
Acompañamiento psicosocial individual: 166
Acompañamiento psicosocial familiar: 156
Encuentros de sensibilización masculinidades: 16
Encuentros grupos institucionalizados masculinidades: 36
Encuentros de cierre para grupos institucionalizados masculinidades: 10
FEBRERO 2023: Se han realizado las siguientes actividades
Apoyo al apoyo: 1
Encuentros "La familia se encuentra para el cuidado" (F.E.C.): 633
Gestión territorial: 1
Grupos de apoyo familiar: 121
Acción de movilización social: 1
Acompañamiento psicosocial individual: 123
Acompañamiento psicosocial familiar: 110
Encuentros de sensibilización masculinidades: 12
Encuentros grupos institucionalizados masculinidades: 25
Encuentros de cierre para grupos institucionalizados masculinidades: 8
ENERO 2023: Se han realizado las siguientes actividades
Aprestamiento: 1
Apoyo al apoyo: 1
Encuentros "La familia se encuentra para el cuidado" (F.E.C.): 501, beneficiarios 1336
Gestión territorial: 1
Grupos de apoyo familiar: 40, beneficiarios 132
Acción de movilización social: 1, beneficiarios 50
Acompañamiento psicosocial individual: 82, beneficiarios 82
Acompañamiento psicosocial familiar: 26, beneficiarios 59
Encuentros de sensibilización masculinidades: 9, beneficiarios 72
Encuentros grupos institucionalizados masculinidades: 25, beneficiarios 262
Encuentros de cierre para grupos institucionalizados masculinidades: 25, beneficiarios 262
Total beneficiarios: 2062</t>
  </si>
  <si>
    <t>DICIEMBRE 2022: El contrato tenía fecha de terminación el 31/12/2022, se hizo ampliación hasta el 28/02/2023. Se han realizado las siguientes actividades.
Apoyo al apoyo: 1
Encuentros "La familia se encuentra para el cuidado" (F.E.C.): 316
Encuentros de cierre para familia se encuentra para el cuidado: 67
Grupos de apoyo familiar: 280
Acción de movilización: 1
Acompañamiento psicosocial individual: 112
Acompañamiento psicosocial familiar: 65
Encuentros sensibilización masculinidades: 15
NOVIEMBRE 2022: Se han realizado las siguiente actividades
Convocatoria: 1
Encuentros "La familia se encuentra para el cuidado" (F.E.C.): 27, beneficiarios 84
Gestión territorial: 1
OCTUBRE 2022: Se encuentra en proceso de gestiones en el territorio
SEPTIEMBRE2022:se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</si>
  <si>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Servicio de educación informal en temas de salud pública</t>
  </si>
  <si>
    <t>Realizar capacitación en coaching para la comunidad y líderes en hábitos saludables</t>
  </si>
  <si>
    <t xml:space="preserve"> Maria Catalina Ortiz</t>
  </si>
  <si>
    <t>Líderes comunales</t>
  </si>
  <si>
    <t>Contribuir al desarrollo del liderazgo, orientada a desarrollar el potencial y generar una nueva visión en los líderes</t>
  </si>
  <si>
    <t>Actividades desarrolladas en la comuna</t>
  </si>
  <si>
    <t>Enero 2023:  actividad terminada y contrato liquidado</t>
  </si>
  <si>
    <t>JUNIO 2022: se ejecuto al 100% la iniciativa,  entra en proceso de liquidación el contrato, se beneficiaron 496
ABR 2022: Se realizó la socialización en la comuna y se están organizando los grupos de acuerdo con la inscripción.</t>
  </si>
  <si>
    <t>ABRIL 2023: Estrategia ejecutada al 100%. Se realizaron las siguientes actividades:
Plegable educativo: 1905
Consulta optométrica: 1905
Elementos de bioseguridad: 1905
Lente CR-39 monofocal terminado: 1033
Lente CR-39 monofocal tallado: 114
Lente policarbonato monofocal terminado: 140
Lente policarbonato monofocal tallado: 99
Lente CR-39 bifocal Ftop terminado: 40
Lente CR-39 bifocal Ftop tallado: 114
Lente policarbonato bifocal Ftop: 50
Lente CR-39 bifocal invisible terminado: 48
Lente CR-39 bifocal invisible tallado: 258
Lente policarbonato bifocal invisible: 54
Lente CR-39 progresivo: 1460
Lente policarbonato progresivo: 298
Monturas: 1854
Estuche y paño: 1854
Beneficiarios gafas entregadas: 1854
Total lentes: 3708
MARZO 2023: Se han realizado las siguientes actividades
Plegable educativo: 1859
Consulta optométrica: 1859
Elementos de bioseguridad: 1859
Lente CR-39 monofocal terminado: 772
Lente CR-39 monofocal tallado: 80
Lente policarbonato monofocal terminado: 104
Lente policarbonato monofocal tallado: 74
Lente CR-39 bifocal Ftop terminado: 30
Lente CR-39 bifocal Ftop tallado: 92
Lente policarbonato bifocal Ftop: 38
Lente CR-39 bifocal invisible terminado: 30
Lente CR-39 bifocal invisible tallado: 182
Lente policarbonato bifocal invisible: 36
Lente CR-39 progresivo: 1138
Lente policarbonato progresivo: 250
Monturas: 1413
Estuche y paño: 1413
Beneficiarios gafas entregadas: 1413
FEBRERO 2023: Se han realizado las siguientes actividades
Plegable educativo: 1446
Consulta optométrica: 1446
Elementos de bioseguridad: 1446
Lente CR-39 monofocal terminado: 772
Lente CR-39 monofocal tallado: 80
Lente policarbonato monofocal terminado: 104
Lente policarbonato monofocal tallado: 74
Lente CR-39 bifocal Ftop terminado: 30
Lente CR-39 bifocal Ftop tallado: 92
Lente policarbonato bifocal Ftop: 38
Lente CR-39 bifocal invisible terminado: 30
Lente CR-39 bifocal invisible tallado: 182
Lente policarbonato bifocal invisible: 36
Lente CR-39 progresivo: 1138
Lente policarbonato progresivo: 250
Monturas: 1413
Estuche y paño: 1413
Beneficiarios gafas entregadas: 1413
ENERO 2023: Se han realizado las siguientes actividades
Plegable educativo: 1446
Consulta optométrica: 1446
Elementos de bioseguridad: 1446
Lente CR-39 monofocal terminado: 746
Lente CR-39 monofocal tallado: 74
Lente policarbonato monofocal terminado: 100
Lente policarbonato monofocal tallado: 60
Lente CR-39 bifocal Ftop terminado: 28
Lente CR-39 bifocal Ftop tallado: 82
Lente policarbonato bifocal Ftop: 38
Lente CR-39 bifocal invisible terminado: 30
Lente CR-39 bifocal invisible tallado: 180
Lente policarbonato bifocal invisible: 36
Lente CR-39 progresivo: 1110
Lente policarbonato progresivo: 236
Monturas: 1360
Estuche y paño: 1360
Beneficiarios gafas entregadas: 1360</t>
  </si>
  <si>
    <t>DICIEMBRE 2022: Este contrato tiene fecha de terminación 31/12/2022, se hizo ampliación hasta el 28 de febrero de 2023.  Se han realizado las siguientes actividades
Lente CR-39 monofocal terminado: 779
Lente CR-39 monofocal tallado: 89
Lente policarbonato monofocal terminado: 88
Lente policarbonato monofocal tallado: 74
Lente CR-39 bifocal Ftop terminado: 30
Lente CR-39 bifocal Ftop tallado: 90 
Lente policarbonato bifocal Ftop: 40
Lente CR-39 bifocal invisible terminado: 32
Lente CR-39 bifocal invisible tallado: 181
Lente policarbonato bifocal invisible: 36
Lente CR-39 progresivo: 1140
Lente policarbonato progresivo: 247
Monturas: 1413
Estuche y paño: 1413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</si>
  <si>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_Realizar estrategia salud bucal en ortodoncia pediátrica para niños y niñas de 6 a 10 años</t>
  </si>
  <si>
    <t>MARZO 2023: Se ejecutó la estrategia al 100%
Se realizaron las siguientes actividades
• Consulta de evaluación por odontopediatra: 280
• Paquete de ayudas diagnosticas:  280
• impresión de aparatos:    478
• Instalación de aparatos: 478
• Control de tratamiento: 1380
FEBRERO 2023:  Se han realizado las siguientes actividades
• Consulta de evaluación por odontopediatra: 280
• Paquete de ayudas diagnosticas:  280
• impresión de aparatos:    478
• Instalación de aparatos: 478
• Control de tratamiento: 1380
ENERO 2023:  Se han realizado las siguientes actividades
• Consulta de evaluación por odontopediatra: 280
• Paquete de ayudas diagnosticas:  280
• impresión de aparatos:    478
• Instalación de aparatos: 478
• Control de tratamiento: 1349</t>
  </si>
  <si>
    <t>DICIEMBRE 2022: Este contrato tenía fecha de terminación 30/11/2022, se hace ampliación N°3 hasta el 28/02/2023. Se han realizado las siguientes actividades
• Consulta de evaluación por odontopediatra: 280
• Paquete de ayudas diagnosticas:  280
• impresión de aparatos:    478
• Instalación de aparatos: 478
• Control de tratamiento: 1191
NOVIEMBRE 2022: Se han realizado las siguientes actividades
• Consulta de evaluación por odontopediatra: 280
• Paquete de ayudas diagnosticas:  280
• impresión de aparatos:    478
• Instalación de aparatos: 477
• Control de tratamiento: 895
OCTUBRE 2022:  Se han realizado las siguientes actividades
• Consulta de evaluación por odontopediatra: 280
• Paquete de ayudas diagnosticas:  280
• impresión de aparatos:    478
• Instalación de aparatos: 477
• Control de tratamiento: 80
SEPTIEMBRE 2022: Se han realizado las siguientes actividades
• Consulta de evaluación por odontopediatra: 279
• Paquete de ayudas diagnosticas: 279
• impresión de aparatos: 477
• Instalación de aparatos: 342
AGOSTO 2022: Se han realizado las siguientes actividades
• Consulta de evaluación por odontopediatra: 279
• Paquete de ayudas diagnosticas: 279
• impresión de aparatos: 477
• Instalación de aparatos: 342
JULIO 2022: Se han realizado las siguientes actividades
•	Aprestamiento y socialización con la comunidad 1
JUNIO 2022:  Se realiza programación para ejecución
Abril 2022: El 19 de abril se reunió con la JAL para socializar la estrategia, pendiente de programación de socialización ante el CCP.</t>
  </si>
  <si>
    <t>MAYO 2023:  Estrategia ejecutada al 100% Se  realizado las siguientes actividades.
Consulta odontologica: 162
Ayudas diagnósticas: 171
Cartilla: 160
Impresiones: 301
Instalaciones: 301
Kit salud bucal: 159
Diente en acrílico de cuatro capas para protesis removible: 1186
Controles: 566
ABRIL 2023:  Se han realizado las siguientes actividades.
Consulta odontologica: 162
Ayudas diagnósticas: 171
Cartilla: 160
Impresiones: 299
Instalaciones: 290
Kit salud bucal: 155
Diente en acrílico de cuatro capas para protesis removible: 1189
Controles: 424
MARZO 2023:  Se han realizado las siguientes actividades.
Consulta odontologica: 162
Ayudas diagnósticas: 171
Cartilla: 160
Impresiones: 300
Instalaciones: 44
Kit salud bucal: 24
Dientes: 1237
Controles: 34
FEBRERO 2023:  Se han realizado las siguientes actividades.
Consulta odontologica: 162
Ayudas diagnósticas: 169
Cartilla: 160
Impresiones: 300
Instalaciones: 44
Kit salud bucal: 24
Dientes: 1237
Controles: 34
ENERO 2023: Se han realizado las siguientes actividades.
Socialización proyecto: 1
Evaluación clínica: 199
Impresiones: 304
Instalaciones: 68</t>
  </si>
  <si>
    <t>DICIEMBRE 2022: Este contrato tiene fecha de terminación 31/12/2022, se hizo ampliación hasta el 28/02/2023. Se han realizado las siguientes actividades.
Socialización proyecto: 1
Evaluación clínica: 199
Impresiones: 304
Instalaciones: 68
Control o revisión: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</si>
  <si>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OCTUBRE 2022: La estrategia se ejecutó al 100%
SEPTIEMBRE 2022: Se culminó el proceso de vacunación priorizado por la comuna aplicando 800 biologicos de Neumococo, 100% de ejecución
AGOSTO 2022: se han aplicado 800 biológicos Neumococo.
JULIO 2022: se han aplicado 400 biologicos Neumococo.
JUNIO:  Se adquirió el biológico, se realiza programación de ejecución 
ABR 2022: Se está en proceso de socialización ante la JAL y CCP para iniciar actividades.</t>
  </si>
  <si>
    <t>Aplicar vacuna del biológico para prevenir la hepatitis A</t>
  </si>
  <si>
    <t>Prevención de  enfermedades hepaticas en adolecentes</t>
  </si>
  <si>
    <t>OCTUBRE 2022: La estrategia se ejecutó al 100%
SEPTIEMBRE 2022: Se aplicaron 600 biologicos de Hepatitis A con la ejecución del 100%, el contrato en fase de liquidación
AGOSTO 2022: se han aplicado 57 biologicos Hepatitis A.
JULIO 2022: se han aplicado 25 biologicos Hepatitis A.
JUNIO:  Se adquirió el biológico, se realiza programación de ejecución 
ABR 2022: Se está en proceso de socialización ante la JAL y CCP para iniciar actividades.</t>
  </si>
  <si>
    <t>Realizar difusión de convocatorias en el territorio</t>
  </si>
  <si>
    <t>Realizarseguimiento y acompañamiento a beneficiarios</t>
  </si>
  <si>
    <t>Llevar a cabo la entrega de 20 cupos para los programas de acceso y permanencia a la educacion superior en la comuna</t>
  </si>
  <si>
    <t>6.1.3.5.1</t>
  </si>
  <si>
    <t>Acceso a educación técnica, tecnológica, universitaria y posgrados, con estrategias de orientación vocacional y permanencia de estudiantes</t>
  </si>
  <si>
    <t>Realizar entrega de subsidio para matrícula estudiantes de continuidad  y nuevos</t>
  </si>
  <si>
    <t>119 12 de octubre; 3 el progreso 2; 31 Kennedy; 11 la esperanza; 28 pedregal; 5 picachito; 14 picacho; 11 Santander; 13 san Martín de Porres, 18  otros barrios</t>
  </si>
  <si>
    <t>Ofrecer programas de desconcentración</t>
  </si>
  <si>
    <t>Mejorar la calidad de vida de los estudiantes y toda su familia.
Brindar mayores oportunidades de conseguir empleo formal (Más oportunidades de trabajo).
Estudiar una carrera no solo te permite adquirir nuevos conocimientos y habilidades, sino que también</t>
  </si>
  <si>
    <t>IE Santander</t>
  </si>
  <si>
    <t>Todas las convocatorias se realizan a traves de la pagina insitucional, www.colmayor.edu..co</t>
  </si>
  <si>
    <t>Octubre: Se estan dictando las clases sin ningun tipo de anomalia.
Agosto: Las clases se estan desrrollando en la IE Santarder, en la  tarde noche. Los cupos estaban proyectos para 70 y se abrio para 79  estudiantes. 
Junio: Ya se publico listado de Admitidos, se pretende abris 2 grupos en el programa de Seguridad y Salud en el trabajo y 1 grupo de servicios gastronomicos. Los Admitidos deberan enviar os documentos para postularse a la becca e PP.
Mayo: Se realizó todo el proceso de preincripcion de mas de 400 persona para estudiar dos  programas academicos. El examen es el 08 de junio.
Se realizó socialización con la JAL y CCCP para la elección del programa a desconcentrar en el territorio. Estamos en proceso de convocatoria en el territorio.</t>
  </si>
  <si>
    <t>doce de octubre: 55; arrayanes: 1; efe Gómez: 2; el progreso: 3; Kennedy: 31; la esperanza: 10; pedregal: 17; picacho: 12; san Martín de porras: 7; Santander: 7</t>
  </si>
  <si>
    <t>CMA-CD-8529-JU-414-2022
CMA-CD-9474-JU-604-2022
CMA-CD-9475-JU-605-2022
CMA-CD-9476-JU-606-2022
CMA-CD-9757-JU-745-2022
CMA-CD-9477-JU-607-2022
CMA-CD-9758-JU-746-2022
CMA-CD-9759-JU-747-2022
CMA-CD-9478-JU-608-2022
CMA-CD-9553-JU-636-2022
CMA-CD-9760-JU-748-2022
CMA-CD-9479-JU-609-2022
CMA-CD-9761-JU-749-2022
CMA-CD-9480-JU-610-2022
CMA-CD-9554-JU-637-2022
CMA-CD-9555-JU-638-2022
CMA-CD-9556-JU-639-2022
CMA-CD-9481-JU-611-2022
CMA-CD-9762-JU-750-2022
CMA-CD-9482-JU-612-2022
CMA-CD-9557-JU-640-2022
CMA-CD-10419-JU-834-2022
CMA-CD-9558-JU-641-2022
CMA-CD-9559-JU-642-2022
CMA-CD-10418-JU-833-2022
CMA-CD-9763-JU-751-2022
CMA-CD-9560-JU-643-2022
CMA-CD-10407-JU-822-2022
CMA-CD-10408-JU-823-2022
CMA-CD-10409-JU-824-2022
CMA-CD-10410-JU-825-2022
CMA-CD-10411-JU-826-2022
CMA-CD-10412-JU-827-2022
CMA-CD-10413-JU-828-2022
CMA-CD-10414-JU-829-2022
CMA-CD-10415-JU-830-2022
CMA-CD-10416-JU-831-2022
CMA-CD-10417-JU-832-2022
CMA-CD-10427-JU-842-2022
CMA-CD-10428-JU-843-2022</t>
  </si>
  <si>
    <t>1/2/2022
18/7/2022
25/7/2022
1/8/2022
5/8/2022
22/7/2022
5/8/2022
2/8/2022
22/7/2022
25/7/2022
5/8/2022
19/7/2022
5/8/2022
22/7/2022
25/7/2022
25/7/2022
1/8/2022
25/7/2022
5/8/2022
26/7/2022
1/8/2022
22/8/2022
1/8/2022
1/8/2022
22/8/2022
2/8/2022
25/7/2022
16/8/2022
19/8/2022
17/8/2022
1/9/2022
23/8/2022
18/8/2022
18/8/2022
18/8/2022
23/8/2022
18/8/2022
18/8/2022
24/8/2022
1/2/2022</t>
  </si>
  <si>
    <t>Comuna 06</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</si>
  <si>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Colmayor, Pascual Bravo y se vinculo el ITM.</t>
  </si>
  <si>
    <t>Ofrecer curso de bilingüismo</t>
  </si>
  <si>
    <t>Noviembre: El curso terminó satisfactoriamente. 
Octubre: De los tres grupos que tenemos, ya culmino un grupo y estamos proximo 26 de noviembre se culminan los otros 2 grupos.
Agosto:Se estan dictandolas clases sin ningun tipo de anamalia.
Junio: Poco compromiso por parte de los estudiantes en participar en el curso.
Mayo:N/A
Se abrieron 4 grupos de 45 personas del territorio.</t>
  </si>
  <si>
    <t>Realizar técnica agentes de viaje y turismo</t>
  </si>
  <si>
    <t>Se realizó la convoctoria de la tecnica en todo el territorio y se les compartio al CCCP y JAL la e-card para su difusión</t>
  </si>
  <si>
    <t>Diciembre: Las actividades culminaron satisfactoramente.
Noviembre: Se esta culminando las 300 horas de la tecnica. 
Octubre: La técnica se esta realizando en la IE La esperanza, de lunes a viernes desde las 6 a 9 pm.
Septiembre:: Se realizo la convocatoria, seleccion y entrega de documentos de los aspiranes a la tecnica, se pretende iniciar clases la primera semana de octubre.
Agosto: Nos reunios con el  CCP de lacomuna para socializar la tecnica y comenzar con la promocion y difusión, esta actividad se ejecuta directamente con la vicerectoria ecademica, se han pre-inscrito 117
Junio: N/A
Se está esperando en reanudar el proceso después de ley de garantías.</t>
  </si>
  <si>
    <t xml:space="preserve">Realizar técnica de salud oral </t>
  </si>
  <si>
    <t xml:space="preserve">Marzo: Se graduaron 22 en auxiliar de salud oral, el pasado 21 de marzo. Culminando la actividad al 100%.
Enero: Llevamos 1746 horas de la  tacnica laboral, conrespondiente a un 95% ded ejecutabilidad de la actividad. </t>
  </si>
  <si>
    <t>Diciembre: Nos encontramos en proceso de practica laboral. 
Noviembre: Van 1.406 horas realizadas, no se ha presentado ningun tipo de novedad.
Octubre: Se encuentran en proceso de práctica.
Septiembre: Se culminó las 720 horas teprcas y ya nos encontramos asignado las prácticas.
Agosto: Estamos culminando el proceso teorico, el grupo ya recibio las inducciones para las practicas.
Julio: La actividad se esta desarrollando sin ningun tipo de anomalias.
Junio: La actividad se esta desarrollando sin ningun tipo de anomalias.
Mayo: N/A
Se realizó una convocatoria abierta en el territorio, mediante el siguiente link se ecnuentra la informacion https://www.colmayor.edu.co/general/te-brindamos-mas-opciones-estudia-una-tecnica-laboral-con-pp/ 
El listado de Admitidos se publico en  la paginaa institucional mediante el siguiente link https://www.colmayor.edu.co/general/conoce-el-listado-de-admitidos-a-las-tecnicas-laborales-comunas-1-3-y-60/</t>
  </si>
  <si>
    <t>Realizar promoción y difusión para la educación superior</t>
  </si>
  <si>
    <t>Diciembre:Las actividades se realizaron satisfactoriamente en las comunas que tienen esta actividad. 
Noviembre.  Proceso adjudicado y en ejecución contractual. 
Octubre.  Los oferentes presentaron sus propuestas, realizaron observaciones respecto a las de los demás, se resolcieron las mismas.  Pendiente de audiencia y resolución de adjudicación y/o declaratoria desierta.
Septiembre.  Se resuelven las observaciones a los prepliegos al interior del proceso licitatorio.
Agosto: Se tienen listos estudios previos, preprieglos, estudio del mercado y análisis económico del sector.
Mayo: N/A
Se está esperando en reanudar el proceso después de ley de garantías.</t>
  </si>
  <si>
    <t xml:space="preserve">CMA-CD-10392-JU-807-2022
CMA-CD-10393-JU-808-2022
CMA-CD-10394-JU-809-2022
CMA-CD-10395-JU-810-2022
CMA-CD-10396-JU-811-2022
CMA-CD-10397-JU-812-2022
CMA-CD-10398-JU-813-2022
CMA-CD-10399-JU-814-2022
CMA-CD-10400-JU-815-2022
CMA-CD-10401-JU-816-2022
CMA-CD-10402-JU-817-2022
CMA-CD-10403-JU-818-2022
CMA-CD-10404-JU-819-2022
CMA-CD-10405-JU-820-2022
CMA-CD-10406-JU-821-2022
CMA-CD-10696-JU-870-2022
CMA-CD-10385-JU-800-2022
</t>
  </si>
  <si>
    <t>https://community.secop.gov.co/Public/Tendering/OpportunityDetail/Index?noticeUID=CO1.NTC.3166504&amp;isFromPublicArea=True&amp;isModal=False
https://community.secop.gov.co/Public/Tendering/OpportunityDetail/Index?noticeUID=CO1.NTC.3175310&amp;isFromPublicArea=True&amp;isModal=False
https://community.secop.gov.co/Public/Tendering/OpportunityDetail/Index?noticeUID=CO1.NTC.3153623&amp;isFromPublicArea=True&amp;isModal=False
https://community.secop.gov.co/Public/Tendering/OpportunityDetail/Index?noticeUID=CO1.NTC.3153274&amp;isFromPublicArea=True&amp;isModal=False
https://community.secop.gov.co/Public/Tendering/OpportunityDetail/Index?noticeUID=CO1.NTC.3153638&amp;isFromPublicArea=True&amp;isModal=False
https://community.secop.gov.co/Public/Tendering/ContractNoticePhases/View?PPI=CO1.PPI.20027764&amp;isFromPublicArea=True&amp;isModal=False
https://community.secop.gov.co/Public/Tendering/OpportunityDetail/Index?noticeUID=CO1.NTC.3166778&amp;isFromPublicArea=True&amp;isModal=False
https://community.secop.gov.co/Public/Tendering/ContractNoticePhases/View?PPI=CO1.PPI.20119037&amp;isFromPublicArea=True&amp;isModal=False
https://community.secop.gov.co/Public/Tendering/OpportunityDetail/Index?noticeUID=CO1.NTC.3144591&amp;isFromPublicArea=True&amp;isModal=False
https://community.secop.gov.co/Public/Tendering/ContractNoticePhases/View?PPI=CO1.PPI.19957313&amp;isFromPublicArea=True&amp;isModal=False
https://community.secop.gov.co/Public/Tendering/OpportunityDetail/Index?noticeUID=CO1.NTC.3175311&amp;isFromPublicArea=True&amp;isModal=False
https://community.secop.gov.co/Public/Tendering/ContractNoticePhases/View?PPI=CO1.PPI.19958685&amp;isFromPublicArea=True&amp;isModal=False
https://community.secop.gov.co/Public/Tendering/OpportunityDetail/Index?noticeUID=CO1.NTC.3149841&amp;isFromPublicArea=True&amp;isModal=False
https://community.secop.gov.co/Public/Tendering/ContractNoticePhases/View?PPI=CO1.PPI.19961427&amp;isFromPublicArea=True&amp;isModal=False
https://community.secop.gov.co/Public/Tendering/OpportunityDetail/Index?noticeUID=CO1.NTC.3149943&amp;isFromPublicArea=True&amp;isModal=False
https://community.secop.gov.co/Public/Tendering/OpportunityDetail/Index?noticeUID=CO1.NTC.3218159&amp;isFromPublicArea=True&amp;isModal=False
https://community.secop.gov.co/Public/Tendering/ContractNoticePhases/View?PPI=CO1.PPI.19995530&amp;isFromPublicArea=True&amp;isModal=False</t>
  </si>
  <si>
    <t>Curso fortalecimiento al perfil profesional, triangulación construcción de la memoría histórica de la educación superior financiada con recursos de Presupuesto Participativo desde las voces de líderes y lideresas. Actualización de 417 graduados(as) de convenio directo con caracterización sobre capacidad instalada. Diseño del I conversatorio de graduados de convenio directo PP, acercamiento a las Asocomunales y JAC. Ejecución de conversatorio academico como producto de apropiación social del conocimiento Diseño y terminación del proceso deTabulación y plataforma PowerBi con alcances cuantitativos de las becas de educación superior PP comuna 6. Oferta de curso de fortalecimiento al perfil profesional llamado FInanzas para no Financieros con 20 horas certificadas. Articulación con el Valle del Software para la Capacitación del equipo de trabajo y graduados PP en temas de interes en tecnología, networking, redes sociales , innovación y emprendimiento</t>
  </si>
  <si>
    <t>Diciembre: La actividad culmino safisfactoriamente y se entregaron los informes y evidencias a la dependecia encargada. 
Noviembre: Ejecución de conversatorio academico como producto de apropiación social del conocimiento con 106 asistentes, 65 personas certificadas, 10 organizaciones de ciudad invitadas y 5 ponentes nacionales. Caracterización completa de 22 JAC en necesidades formativas. Tabulación y plataforma PowerBi con alcances cuantitativos de las becas de educación superior PP comuna 6. Hasta el 15 de diciembre se encuentra en en proceso de diagramación y construcción de una cartilla de difusión del alcances destacados durante el proceso de investigación Cetel año 2022. Octubre: Caracterizaciones capacidades formativas a la base comunal. Rendición de cuentas y reunión de socializacion de avance con ediles y asocomunal. Avance en escritura y diagramación de cartilla de divulgación. Terminación Plataforma power bi gratuita para analisis de datos sociales de la comunidad. 
Septiembre: Seguimos con el proceso de actualizacion de bases de datos de graduados delas 3 IES, aplicacoón de instrumento de caracterización básico graduados IES, tabulación e información estadística, a la par diseño del Ia conversatorio graduados PP comuna 5 y 6, procesamiento y codificación de información.
Agosto:Nos encontramos en actualizacion de bases de datos de graduados delas 3 IES, a la par en diseñorar el conversatorio de insercion laboral, procesamiento de informacion cualitativa y tabulación. 
Junio: En el marco de la primer línea de trabajo se realizaron 18 entrevistas semiestructuradas a líderes sociales y personal administratvio de las IES, todas ellas con sus respectivas transcripciones; dos tallesres de procesamiento y análisis de la información con el equipo de trabajo. En la línea de capacitación y estrategias educomunicativas, se certificó a 23 egresados de las IES habitantes de la comunas 5 y 6 de Medellín que participaron de un curso que buscaba fortalecer el perfil profesional a través de competencias transversales; adicionalmente, se organizaron y depuraron las bases de datos de graduados por convenio directo de las 3 IES. Con respecto a la última línea de trabajo, se realizaron 5 entrevistas a coordinadoras de prácticas de las 3 IES y se organizaron y consolidaron tres bases de datos de actores del territorio, especificamente del sector productivo, Juntas de Acción Comunal e Instituciones Educativas. Unido a lo anterior, también se capacitó al equipo en el manejo de equipos de tecnología, protocolo de comuniaciones y buen servicio, y en la transcripción de entrevistas. 
Mayo: Se tiene 3 lineas de trabajo, en investigacion se esta en aplicación de instrumentos de informacion primeria, en grupos focales, entrevistas, talleres liena de tiempo y matrices de triangulacion. Aplicación de instrumentos de informacion s egundaria (fichas de lectura y rastreo bibliografico), construccion marco teorico y metodologico. 
Capacitacion, organizacion y actualizacion de linea base de graduados, medios alternativos de comuniacion, diseño de instrumento de actualizacion para caracterizacion de graduados, diseño y puesta en marcha del curso certificado fortalecimiento al perfil profesional y competencias transversales. 
Insercion laboral, organizaionde bases de datos sector productivo, organizaciones sociales, coordinadores de practica de las 3 IES, direccion de extension de las 3 IES, diseño de instrucmento de informacion primera
Sin observaciones.</t>
  </si>
  <si>
    <t xml:space="preserve">A traves de la Jal yel CCCP se han venido construyendo  las fichas economicas con algunos de los dolientes de los eventos de esta comuna, se han ralizado a la fecha 24  eventos yt actividades las 8 activiadades pendientes se desarrollaran en el mes de marzo 
</t>
  </si>
  <si>
    <t xml:space="preserve">Institución Educativa Alfredo Cock Cra. 72 #99-36, Pedregal
Teatro al aire libre de Pedregal calle 105 # 72a - 25
 Casa de la Cultura del 12 de octubre Calle 98D # 80-27, Teatro Zoraya Cataño del Barrio la esperanza y el Teatro Macondo del Parque Biblioteca Gabriel García Márquez
Teatro al Aire Libre de Pedregal
Institución Educativa y Cultural Jesús Amigo.
Placa deportiva de la Institución Educativa Kennedy.
teatro del Centro de Desarrollo Social del Doce de Octubre ubicado en la dirección carrera 80 # 103A – 240.
Institución Educativa Jorge Eliecer Gaitán ubicado en Cl. 92 #83-41, Kennedy.
Parque de Pedregal
Calle 92 entre las carreras 83 y 84 del sector Jorge Eliecer Gaitán del barrio Kennedy
Placa Deportiva Los Lotes del INDER Medellín
I.E Jorge Eliecer Gaitán.
Placa deportiva Zona 30.
</t>
  </si>
  <si>
    <t>Diciembre 30. Se avanza en ejecución de las actividades propuestas. 
Noviembre 30. Se avanza en la construcción de fichas y se avanza en la ejecución. 
Octubre 31. Se avanza en la construcción de fichas económicas y se continua con  la ejecución.
Septiembre 30. Se realizó socializacion ante el CCP y se avanza en la construcción y concertación de fichas económica.</t>
  </si>
  <si>
    <t>6.1.4.9.3; 6.1.4.9.1</t>
  </si>
  <si>
    <t>1. Promoción y acompañamiento integral a la población adulta mayor; 2. Atención integral a población en situación de discapacidad</t>
  </si>
  <si>
    <t>14; 7</t>
  </si>
  <si>
    <t>Asistencia social a la población adulto mayor, implementación de acciones de inclusión social para las personas con discapacidad, familiares y cuidadores e implementación de estrategias en seguridad alimentaria</t>
  </si>
  <si>
    <t>*Prestación de servicios
*Convenio</t>
  </si>
  <si>
    <t xml:space="preserve">* Corpuem 
* Confiar Cooperativa  Financiera </t>
  </si>
  <si>
    <t>Corpuem /70007338</t>
  </si>
  <si>
    <t>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Abril de 2023: Apoyo económico terminó ejecución en el mes de Diciembre de 2022. .
Marzo de 2023: Apoyo económico terminó ejecución en el mes de Diciembre de 2022. Centro Vida Gerontológico: Programa se encuantra en ejecución hasta el 30 de abril. 
Febrero de 2023: Apoyo económico terminó ejecución en el mes de Diciembre de 2022.  
Centro Vida Gerontologico: La ejecución de este componente tiene una suspensión desde el mes de enero, dado que al contrato se está realizando un proceso de ajuste tanto en la parte técnica como financiera, se estima remotar ejecución el 10 de marzo de 2023. 
Enero 2023: Centro Vida Gerontologico: La ejecución de este componente tiene una suspensión en el mes de enero, dado que al contrato se está realizando un proceso de ajuste tanto en la parte técnica como financiera, es estima remotar ejecución el 13 de febrero.</t>
  </si>
  <si>
    <t xml:space="preserve">
Diciembre 2022: Apoyo economico: Se programó el pago a los usuarios y se efectuaron los pagos para esta comuna de los usuarios que acudieron al cobro. Se finalizó con esta actividad el 28 de diciembre de 2022. Centro Vida Gerontologico: Se conitnuo con el proceso de prestación del servicio según los cupos priorizados y en el mes de diciembre debido a eficiencia administrativa, se ampliaron cupos con el recurso disponible. 
Octubre 2022: Centros Vida: Se encuentra en ejecución. Apoyo económico: han recibido el beneficio cerca de 9.013 personas.
Agosto 2022: Centros Vida: Se encuentra en ejecución.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Centro Vida: Se encuentra en proceso de licitación.
Mayo 2022: Apoyo económico: Se continúa con las llamadas para identificar los posibles beneficiarios para la entrega de los apoyos económicos de esta vigencia. 
Centro Vida: Se encuentra en proceso de licitación.
Abril 2022: Se recibió base datos por parte del DAP y se inician las llamadas  para identificar a los posibles beneficiarios para la entrega de los apoyos económicos de esta vigencia.
Centro Vida: Se encuentra en proceso de licitación.</t>
  </si>
  <si>
    <t>Directa
Directa
Selección Abreviada</t>
  </si>
  <si>
    <t>Distrito de Medellín
Metrosalud
Asociación Amigos con Calor Humano</t>
  </si>
  <si>
    <t>N/A
4600094751
4600095197</t>
  </si>
  <si>
    <t>Melitza Bogallo
Orlando Gaitán
Patricia Corcho</t>
  </si>
  <si>
    <t>DOCE DE OCTUBRE No.1; DOCE DE OCTUBRE No.2; EL TRIUNFO; KENNEDY; LA ESPEANZA; MIRADOR DEL DOCE; PEDREGAL; PICACHITO; PICACHO; PROGRESO No.2; SAN MARTÍN DE PORRES; SANTANDER</t>
  </si>
  <si>
    <t xml:space="preserve">Para la vigencia 2022 se reportaron 638 personas atendidas en la comuna 6, beneficiadas de la siguiente forma:
Apoyo Económico: 555
Ser Capaz en Casa: 52
Acompañamiento psicosocial a cuidadores: 12
Acompañamiento psicosocial a personas con discapacidad: 11
Ayudas Técnicas: 7 (atendidas entre enero y abril de 2023)
Rehabilitación Funcional - Campamentos de Vida Independiente: 1 (atendido entre enero y mayo de 2023)
</t>
  </si>
  <si>
    <t>El Equipo de Discapacidad avanzó en la jornada de postulaciones a sus proyectos, entre el 24 de enero y el 14 de marzo de 2022. En la vigencia 2022 se reportaron 630 personas atendidas en la comuna 6, beneficiadas de la siguiente forma:
Apoyo Económico: 555
Ser Capaz en Casa: 52
Acompañamiento psicosocial a cuidadores: 12
Acompañamiento psicosocial a personas con discapacidad: 11</t>
  </si>
  <si>
    <t>Suministrar bono alimentario unipersonal para personas con discapacidad</t>
  </si>
  <si>
    <t>Jaramillo Pérez y consultores asociados S.A.S.</t>
  </si>
  <si>
    <t>4600095333 de 2022</t>
  </si>
  <si>
    <t xml:space="preserve">Junio: El contratista continua con la realizacion de los encuentros educativos y entrega de los bonos alimentarios. Con entregas a mayo de 2023 de 1.745 bonos unipersonales en general.
Mayo: El contratista continua con la realizacion de los encuentros educativos y entrega de los bonos alimentarios. Con entregas a abril de 2023 de 1.396 bonos unipersonales en general.
Abril: El contratista continua con la realizacion de los encuentros educativos y entrega de los bonos alimentarios. Con entregas a marzo de 2023 de 1.396 bonos unipersonales en general.
Marzo: Se reanuda la realización de los encuentros educativos y las entregas de los bonos alimentarios el 09/03/2023.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</si>
  <si>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697 bonos.  
Noviembre 2022:
El contratista da inicio a la realización de los encuentros educativos y posterior entrega de los bonos alimentarios, en proveedor de la misma comuna. Por parte del operador y el ESAN se asiste a reunión convocada por el CCP de la comuna. 
Octubre 2022: 
El contratista realiza visitas a potenciales proveedores a participar del proyecto, realiza actualización de datos de beneficiarios y en general el alistamiento para iniciar las entregas. Se realiza socialización con la JAL el inicio de ejecución del proyecto y presentación del operador el 27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2 al proponente Jaramillo Pérez y Consultores Asociados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</si>
  <si>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Suministrar bono alimentario unipersonal para personas mayores</t>
  </si>
  <si>
    <t>6.1.2.3.3; 6.1.2.3.1</t>
  </si>
  <si>
    <t>1. Eventos recreativos y deportivos comunales; 2. Promoción y fortalecimiento de la actividad física, recreación, hábitos saludables y aprovechamiento del tiempo libre</t>
  </si>
  <si>
    <t>2; 15</t>
  </si>
  <si>
    <t>Promoción y fortalecimiento del deporte, la recreación y la actividad física</t>
  </si>
  <si>
    <t>1.1.12</t>
  </si>
  <si>
    <t>Entregar subsidio para matricula de estudiantes continuidad comuna 6</t>
  </si>
  <si>
    <t>Santander, Doce de Octubre n.º 1, Doce de Octubre n.º 2, Progreso n.º 2, Picachito, Picacho, San Martín de Porres, Pedregal, La Esperanza, Kennedy</t>
  </si>
  <si>
    <t>1.1.13</t>
  </si>
  <si>
    <t>Entregar subsidio para matricula de estudiantes nuevos comuna 6</t>
  </si>
  <si>
    <t>Entregar subsidio para sostenimiento de estudiantes nuevos en la comuna</t>
  </si>
  <si>
    <t>1.1.14</t>
  </si>
  <si>
    <t>Entregar subsidio para sostenimiento de estudiantes comuna 6</t>
  </si>
  <si>
    <t>6.2.1.2.2; 6.2.2.3.1; 6.2.1.2.4</t>
  </si>
  <si>
    <t>1. Mantenimiento y/o protección de las zonas ambientales; 2. Iniciativas ciudadanas para el mejoramiento del habitat y espacios públicos para el disfrute ciudadano; 3. Educación y cultura ambiental</t>
  </si>
  <si>
    <t>21; 8; 5</t>
  </si>
  <si>
    <t xml:space="preserve"> Implementar acciones pedagógicas de cultura ambiental en el territorio</t>
  </si>
  <si>
    <t>Facultad de educación Universidad de antioquia</t>
  </si>
  <si>
    <t>Se realizan las socializaciones necesarias para el desarrollo del proyecto y para la articulación de las organizaciones y la comunidad objetivo de este proyecto. El componente de maletas viajeras llega a cada barrio y sector de la comuna, llevando la estrategía pedagógica a poblaciones de niños, adultos y adultos mayores.</t>
  </si>
  <si>
    <t>Barrios de la comuna 6 - Doce de Octubre: Doce de Octubre, Carmelitas, Zona 30, El Triunfo, El Progreso N° 2, Jorge Eliecer Gaitan, María Auxiiadora, Santander, Kenndey, Pedregal, Tercera etapa, San Martín de Porres.</t>
  </si>
  <si>
    <t>La información de las convocatorias realizadas fue entregada a la JAL y CCCP durante reuniones en pleno, también en la socialización de apertura. Adicionalmente se fortalecece la trazabilidad de la información vía correo electrónico y mediante ecard que son difundidas en el territorio por redes sociales.</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</si>
  <si>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Se revisan medios de verificación y rotulación de los entregables.</t>
  </si>
  <si>
    <t xml:space="preserve">Diciembre 31: Se llevó a cabo el evento final de socialización de resultados. Se cumplieron las metas planteadas para la vigencia 2022, en total 22 jornadas. Octubre 31: Durante este periodo se realizó sociaización a la ASOCOMUNAL de su plan de trabajo para el inicio de actividades de ejecución el día 6 de Octubre con la asistencia de 31 personas.            Septiembre 30. Se realiza socialización con comunidad el día 1 de septiembre, allí se convocaron JAL, ASOCOMUNAL, CCCP, JACs de la comuna 6, organizaciones sociales, ambientales y semilleros. El primero de septiembre también es socializado ante CCCP y JAL en pleno la apertura de convocatorias de los componentes de ecohuertas, PROCEDA y Diplomado. El componente de implementación de maletas viajeras se encuentra a la fecha en convocatoria pública también socializada al CCCP y JAL mediante correo electrónico el día 26 de agosto y se cerrará el día 2 de octubre.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</si>
  <si>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Hasta el momento no se ha tenido dificultades con los liderazgos de la comuna 6, ya que tanto la JAL, el CCCP y la ASOCOMUNAL trabajan de manera articulada para el buen desarrollo de las acciones en el territorio y en esta ejecución ellos brindaron el derrotero para la cobertura territorial de la estrategía.</t>
  </si>
  <si>
    <t>Fortalecimiento de los tres procesos de apicultura y meliponicultura en las franjas alta, media y baja</t>
  </si>
  <si>
    <t>Se logró la consolidación de los grupos para cada franja en el reconocimiento de las meliponas en sus territorios.</t>
  </si>
  <si>
    <t>Franja alta (Sede JAC Los Lotes Tercera Etapa), Franja media (Barrio San Martín de Porres), Franja baja (Sede JAC San Francisco y del CFAU).</t>
  </si>
  <si>
    <t>Los líderes correspondientes a las sedes realizaron las respectivas convocatorias: Franja alta mediante la JAC Los Lotes Tercera Etapa, grupo de jóvenes,  Franja media convoca el operador La Casa de Todos, franja baja el CFAU a grupo de mujeres.</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</si>
  <si>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El componente está finalizado desde 2022. Se realizó durante el periodo de diciembre la socialización a las organizaciones JAL, Asocomunal CCP, organizaciones del territorio y comunidad el día 5 de diciembre y se proyecta la realización de rendición de cuentas con la JAl en el próximo periodo.</t>
  </si>
  <si>
    <t xml:space="preserve">Diciembre 31: Se llevó a cabo el evento final de socialización de resultados. Se cumplieron las metas planteadas para la vigencia 2022, en total 3. Octubre 31. Durante el periodo se realizó la contratación del operador para la ejecución del componente, se realizó un encuentro inicial en la franja baja de la Comuna 6 - Doce de Octubre con sede en el CFAU, se contó con la participación de 14 personas.               Septiembre 30. A la fecha el componente de apicultura y meliponicultura para las tres franjas de la comuna se encuentra en planeación debido a la espera de acta de inicio para la contratación del componente.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</si>
  <si>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Las dificultades presentadas en este componente tienen que ver con las dinámicas del territorio, ya que existen detractores del proceso cómo tal y lo ven cómo una fuerte fuente de ingresos de los líderes que apoyan el proceso y no cómo proceso educativo. Desde la formación brindada a la comunidades en cada una de las franjas se establecen principios para el cuidado y la sostenibilidad de los apiarios entendiendolos cómo proceso educativo ambiental a mediano y largo plazo con un impacto positivo sobre el territorio en materia ambiental (polinizacióny siembra de plantas hsopederas). </t>
  </si>
  <si>
    <t>Se desarrollaron dos procesos formativos en el componente con sus diferentes dinámicas: Dinamizadores ambientales con el ingreso de personas nuevas al proyecto que pueden aportar en sus territorios desde los conceptos aprehendidos y el fortalecimiento de los líderes que ya venían en proceso de formación en otros periodos en el Curso para Gestores Ambientales en Conntexto técnico político. Durante la implementación de sus instrumentos de lectura para la aplicación de los conocimientos aprehendidos se obtuvieron lecturas importantes para el avance del ejercicio de lectura y de medición de las problemáticas ambientales en sus entornos barriales. Una nueva mirada, otra perspectiva.</t>
  </si>
  <si>
    <t xml:space="preserve">Todos los barrios y sectores de la Comuna 6 </t>
  </si>
  <si>
    <t>La información de las convocatoria para el diplomado fue realizada a la JAL y CCCP durante reuniones en pleno, también en la socialización de apertura. Adicionalmente se fortalecece la trazabilidad de la información vía correo electrónico y mediante E-card que son difundidas en el territorio por redes sociales.</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</si>
  <si>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Se programa mediante convocatoria los asistentes al Diplomado para la socialización de los indicadores que surgieron del desarrollo de la acción multiplicadora y la toma de información de puntos críticos en diferentes puntos de la comuna. Se proyecta para inicios del mes siguiente.</t>
  </si>
  <si>
    <t xml:space="preserve">Diciembre 31: Se llevó a cabo el evento final de socialización de resultados. Se cumplieron las metas planteadas para la vigencia 2022. Octubre 31. Formación del Diplomado para Dinamizadores Ambientales y del curso para gestores ambientales en contexto técnico político de la comuna 6 - Doce de Octubre durante este periodo avanzó en la realización de los encuentros y salidas pedagógicas programadas en el mes, dando finalización al proceso formativo y al inicio de la formación para la acción multiplicadora a través de los instrumentos que se van a implementar en el territorio de la comuna.                Septiembre 30. El componente de Formación de formadores para la comuna 6, tiene un diplomado para Dinamizadores ambientales de la comuna, abriendo espacios de formación a nuevos liderazgos en materia ambiental y un curso de profundización para líderes de vigencias pasadas. Luego de la convocatoria realizada el día 1 de septiembre ante CCCP y JAL y en evento de apertura se hace pública la oferta, la cual se cierra el día 6 de agosto y luego de consolidar un grupo de 30 estudiantes para ambos procesos formativos , se da inicio a la implementación de los encuentros académicos a partir de los días 10 y 15 de septiembre respectivamente.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</si>
  <si>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Se presentaron dificultades con algunos estudiantes (4), particularmente los jóvenes y estudiantes nuevos, los cuales mostraban bajo compromiso con el proceso de formación y con el ejercicio de los instrumentos haciendo retrasar el proceso con su demora en la entrega de los instrumentos. Esta situación es subsanada y se obtienen 312 instrumentos de los cuales se realiza el analisis de 302, ya que los demás puntos se descartan por repetición de la información.</t>
  </si>
  <si>
    <t xml:space="preserve"> Realizar ferias ambientales con estrategias recreativas  lúdico-pedagógicas</t>
  </si>
  <si>
    <t>La dinámica generada a través de las ferias ambientales cómo un mecanismo para captar la atención de la comunidad y atraerala para ofrecer diferentes opciones de conocimiento de problemáticas ambientales, ya que a las ferias se articularon las maletas viajeras y algunas aulas ambientales del CFAU. Se logró llegar a las comunidades de todos los barrios de la Comuna 6 - Doce de Octubre.</t>
  </si>
  <si>
    <t>Carmelitas, Zona 30, El Triunfo, Doce de Octubre, El Progreso N° 2, Jorge Eliécer Gaitán, Miramar. Santander, Kennedy, Pedregal, Tercera Etapa, San Martín de Porres.</t>
  </si>
  <si>
    <t>La convocatoria fue realizada por el operador Asercomunitaria, quien implementó una estrategía de articulación con los líderes de las organizaciones del territorio, principalmente con los líderes de las JACs, quienes estuvieron a cargo de la convocatoria en sus territorios y a través de sus organizaciones.</t>
  </si>
  <si>
    <t xml:space="preserve">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Para la fecha este componente ha finalizado en su totalidad. </t>
  </si>
  <si>
    <t xml:space="preserve">Diciembre 31: Se llevó a cabo el evento final de socialización de resultados. Se cumplieron las metas planteadas para la vigencia 2022, en total 12 . Octubre 31. Durante el periodo relacionado se realizó la contratación del operador logístico de las ferias ambientales, se realizó la planeación de los lugares estratégicos para su realización teniendo en cuenta los nodos y barrios con mayores problemáticas ambientales desde los hallazgos de PAAL de la franja alta y los bordes de comuna. Se realizó la implementación de las 12 ferias del componente.                 Septiembre 30. A la fecha el componente se encuentra en planeación y a la espera de concretar operador del territorio a partir del cierre de convocatoria el día 2 de octubre.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</si>
  <si>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Las ferias se ejecutaron en tiempos cercanos una de la otra, y en ocasiones en tiempos simultaneos; esto dificultó la convocatoria y articulación con otros barrios, además, las personas se limitaron a asistir a las más cercanas de su entorno. Aún así en cada feria siempre se sostuvo una media de 100 personas cómo minimo, quienes participaron en estos espacios de educación ambiental y lúdica.</t>
  </si>
  <si>
    <t>Fortalecer comités de medio ambiente de las JAC</t>
  </si>
  <si>
    <t>El fortalecimiento de las JAC dejó una dinámica en el territorio que permite: la visualización de la gestión ambiental del comité ambiental de la JAC, el realizar una actividad de acuerdo a las problemáticas ya detectadas en su radio de acción, promover reflexión en las comunidades desde la educación y la gestión ambiental. Y a tráves de la revisión de los planes de trabajo y del fortalecimiento de los mismos con Asocomunal, se dejó una capacidad instalada para la ejecución de estos a mediano y largo plazo.</t>
  </si>
  <si>
    <t>La población a la cual se dirigió este componente fue informada durante la socialización de apertura el día 1 de de septiembre y previamente a sus delegados de ASOCOMUNAL el día 10 de agosto en reunión de socialización con la entidad.</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</si>
  <si>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Para el periodo de enero se retoman los entregables del componente de JAC para la revisión a detalle de los informes entregados por las organizaciones.</t>
  </si>
  <si>
    <t xml:space="preserve">Diciembre 31: Se llevó a cabo el evento final de socialización de resultados. Se cumplieron las metas planteadas para la vigencia 2022. Octubre 31. Se realizó el acompañamiento  para la realización de la ficha de planeación por medio de visitas in situ a las JAC de la comuna 6 avanzando en las visitas insitu 2 y 3 logrando la consolidación de la planeación de las actividades a implementar con las JAC de la comuna 6 - Doce de Octubre y el inicio de la ejecución por parte de dos JAC de la comuna.             Septiembre 30. Se ha venido trabajando con el equipo consolidado para el acompañamiento de las JAC de la comuna, se han brindado las directrices metodológicas y operativas para el acompañamiento de los comité, primero bajo la revisión de su plan de trabajo actual y a partir de allí la priorización de acciones educativas que se encuentren en contexto de las necesidades de su radio de acción.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</si>
  <si>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Por desición del CCCP dos de las JAC de la comuna se eximieron de la ejecución por motivos políticos. Este tema se sustenta con acta del dictamen. Por lo cual las ejecuciones en total fueron de 20 JAC y 1 de ASOCOMUNAL.</t>
  </si>
  <si>
    <t>Fortalecer el plan de acción del CFAU, mediante acciones pedagógicas de cultura ambiental</t>
  </si>
  <si>
    <t>Las diferentes estrategias del CFAU permitieron el alcance de población que usualmente no participa en los escenarios políticos de la comuna, alcance poblacional, etareo y con variedad en los enfoques poblacionales. Sus estrategias lograron llevar la educación a todos los nodos de la comuna mediante la lúdica, el juego y otra forma de acercamiento al reconocimiento de las problemáticas ambientales y de formar ciudadanos críticos en sus territorios.</t>
  </si>
  <si>
    <t>San Franciso, La Esperanza, Picacho Las Vegas, Picacho Primaveral, Jorge Eliecer Gaitán, Doce de Octubre, El Triunfo, Santander, Zona 30, El progreso N° 2, Tercera Etapa, San Martín de Porres.</t>
  </si>
  <si>
    <t xml:space="preserve">La convocatoria fue realizada por el operador La Casa de Todos, principalmente con los líderes de las JACs, quienes estuvieron a cargo de la convocatoria </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</si>
  <si>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Enero 31. Se reactiva el contrato de la suspensión  el 23 de enero hasta el 4 de febrero del 2023 y se recibe solicitud de la SMA para realizar ampliación hasta el 4 de junio de 2023. El componente ha finalizado.</t>
  </si>
  <si>
    <t xml:space="preserve">Diciembre 31: Se llevó a cabo el evento final de socialización de resultados. Se cumplieron las metas planteadas para la vigencia 2022. Octubre 31. Durante el periodo se logró la realización de tres mantenimientos en el CFAU, 2 mercados verdes, 16 aulas ambientales, 3 talleres y 6 recorridos.                Septiembre 30. Se ha realizado la planeación del componente con el equipo del CFAU y se ha iniciado con la implementación de actividades cómo aula va a la comunidad, mantenimiento de las unidades didácticas del CFAU y recorridos.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</si>
  <si>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La premura en los tiempos de ejecución obligan a reducir espacios de acompañamiento a las personas, lo cual dificulta la consolidación de un proceso educativo enmarcado en el que hacer del CFAU. </t>
  </si>
  <si>
    <t>Fortalecer el plan de acción de A}asocomunal mediante acciones pedagógicas de cultura ambiental</t>
  </si>
  <si>
    <t>El Fortalecimiento a la ASOCOMUNAL cómo la organización que representa las JACs de la comuna 6 - Doce de Octubre, fortalece a si mismo las organizaciones que la conforman y en el territorio proyectan su gestión ambiental desde las actividades difundidas en medios.</t>
  </si>
  <si>
    <t>Comuna 6 en todas sus intervenciones de las acciones educativas ambientales y fuera de la comuna por el alcance poblacional de los medios.</t>
  </si>
  <si>
    <t>La convocatoria para el operador fue realizada públicamente mediante página de la Fundación Universidad de Antioquia y socializada a la JAL, CCCP de la comuna por correo electrónico.</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</si>
  <si>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 Se realizan ajustes de documentos y revisón de los entregables del componente.</t>
  </si>
  <si>
    <t xml:space="preserve">Diciembre 31: Se llevó a cabo el evento final de socialización de resultados. Se cumplieron las metas planteadas para la vigencia 2022. Octubre 31. Se realizó la implementación de la feria de ASOCOMUNAL, la realización de tres foros a la comunidad vía Streaming en temas de PP, PAAL de la Comuna 6 y Cambio Climático. Se realizaron cinco cine foros a la comunidad en los cinco nodos de la comuna              Septiembre 30. Se ha realizado el acompañamiento al CFAU con la socialización a sus delegados del inicio de las actividades que hacen parte de su plan de trabajo con el inicio de la feria ambiental con sus JAC para la visualización de los comité y su gestión en materia ambiental.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</si>
  <si>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Ninguna </t>
  </si>
  <si>
    <t xml:space="preserve"> Formar los semilleros ambientales de la comuna para los 12 barrios</t>
  </si>
  <si>
    <t>Los logros en este componente continuan siendo desde el aprendizaje constante y la educación ambiental el aporte para la formación de ciudadanos críticos y conscientes de las implicaciones de sus actos en el ambiente en el que se desarrollan y del reconocimiento de nuevas temáticas ambientales. Con las dinamizadoras de los semilleros de la comuna, la formación deja principios y capacidades instaladas fortalecidas.</t>
  </si>
  <si>
    <t>Efe Gómez, Picacho sector Las Vegas, Jorge Eliécer Gaitán, El Progreso N° 2, San Martín de Porres, El Triunfo, María Auxiliadora, Miramar, San Francisco de Paula, La Esperanza, Picacho Primaveral, Pedregal.</t>
  </si>
  <si>
    <t>La convocatoria a las dinamizadoras de los Semilleros se realizó primero oficialmente desde la socialización de apertura el día 1 de septiembre y posteriormente bajo la actualización de la base de datos del periodo anterior fueron convocadas directamente, ya que es una población definida por el proyecto.</t>
  </si>
  <si>
    <t xml:space="preserve">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 </t>
  </si>
  <si>
    <t xml:space="preserve">Diciembre 31: Se llevó a cabo el evento final de socialización de resultados. Se cumplieron las metas planteadas para la vigencia 2022, en total 12 semilleros. Octubre 31. Durante el periodo se realizó el acompañamiento a la planeación de los semilleros ambientales de la comuna 6 y se finalizó el proceso formativo con ellos, iniciando la implementación de las acciones educativas ambientales por parte de uno de los semilleros.        Septiembre 30. Se viene realizando acompañamiento a las dinamizadoras de los semilleros de la Comuna 6, mediante visitas in situm y la del componente formativo el cual sólo tiene un encuentro pendiente. Se viene desarrollando su plan de trabajo direccionado a la construcción de la ficha de planeación de la acción educativa ambiental.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</si>
  <si>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Formular y ejecutar proyectos ciudadanos de educación ambiental PROCEDAS</t>
  </si>
  <si>
    <t>La implementación de acciones que impactan positivamente los territorios de la comuna y que visibilizan colectivos y acciones de la ciudadanía, en la apropiación de los territorios para transformar sus dinámicas ambientales.</t>
  </si>
  <si>
    <t>La información de las convocatoria para PROCEDA fue realizada a la JAL y CCCP durante reuniones en pleno, también en la socialización de apertura. Adicionalmente se fortalecece la trazabilidad de la información vía correo electrónico y mediante ecard que son difundidas en el territorio por redes sociales.</t>
  </si>
  <si>
    <t>Junio 30: Se terminó la ejecución de las acciones .                     Mayo 31:  se terminó la ejecución de las acciones. Abril 30: se terminó la ejecución de las acciones.  
Marzo 31. Se culminó con la ejecución de las acciones.
Febrero 28.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t>
  </si>
  <si>
    <t xml:space="preserve">Diciembre 31: Se llevó a cabo el evento final de socialización de resultados. Se cumplieron las metas planteadas para la vigencia 2022, en total 14 PROCEDAS. Octubre 31. Para el periodo de octubre se trabajó en la ficha de planeación en conjunto con los 14 PROCEDA, los cuales finalizaron este ejercicio e iniciaron la ejecución de actividades en dos de los PROCEDA.            Septiembre 30. Se viene realizando el acompañamiento a los 14 PROCEDA nuevos seleccionados por convocatoria pública. Los PROCEDA seleccionados iniciaron su proceso de formación el día 14 de septiembre con un avance del 80 % en su desarrollo y la construcción paralela de su ficha de plan de acción mediante visitas in  situ, guiadas hacia acciones de educación ambiental que generen impacto positivo en sus entornos de implementación.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</si>
  <si>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consolidación de un grupo durante el proceso formativo, ya que se solicitó en un principio un acompañante al representante del PROCEDA y fueron variando en los diferentes encuentros, por lo cual la certificación del proceso es de sólo 9 personas de 14 representantes. Del mismo modo, es posible que el cambio de personal al interior del equipo técnico (tecnólogo) haya afectado la continuidad del proceso.</t>
  </si>
  <si>
    <t>Realizar campaña comunicacional en todos los medios para promover la cultura ambiental</t>
  </si>
  <si>
    <t>El Componente comunicacional es transversal a todo el proyecto, por lo cual su aporte en la difusión de la información, de la educación constante por medio de diferentes estrategias radiales, audiovisuales, son siempre un logro que permite no sólo alcanzar la población cercana la proceso, sino otros publicos y audiencias, tanto de la Comuna 6, cómo a nivel distrital. Educación ambiental y difusión del conocimiento y de la información hacia variedad de publicos.</t>
  </si>
  <si>
    <t>Junio 30: Se terminó la ejecución de las acciones .                         Mayo 31:  se terminó la ejecución de las acciones.                          Abril 30: se terminó la ejecución de las acciones.  
Marzo 31. Se culminó con la ejecución de las acciones
Febrero 28. Se finaliza con los productos de la campaña comunicacional para este periodo con la implementación de 5 tutoriales, 5 videos en redes sociales y el último programa radial reservado para los lideres del observatorio ambiental de la comuna.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 Se realiza articulación con el operador para coordinar las entregas de los productos comunicacionales pendientes que son los tutoriales temáticos y dos videos.</t>
  </si>
  <si>
    <t xml:space="preserve">Diciembre 31: Se llevó a cabo el evento final de socialización de resultados. Se cumplieron las metas planteadas para la vigencia 2022, en total 1 campaña comunicacional. Octubre 31. Se realizó la selección del operador Asercomunitaria con quienes se llevó a cabo la planeación de los componentes comunicacionales en los cuales se avanzó con los siguientes productos: Difusión de algunos componentes del proyecto  cómo los tres foros vía Streaming, realización de programas radiales y su difusión en medios digitales, realización de seguimiento de las actividades en campo para la toma de insumos en la preproducción de videos para Semilleros, Diplomado, JAC y Proceda.                Septiembre 30. La campaña comunicacional se encuentra a la espera de la finalización de convocatoria pública el día 2 de octubre para la selección de un operador de comuna que cumpla con los requerimientos para la implementación de este componente.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</si>
  <si>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ejecución para los vídeos se supeditó a los tiempos de ejecución del proyecto, ya que era necesario un paso a paso antes de llegar a la ejecución de las actividades. Sineembargo se logró realizar durante los meses de noviembre a enero una gran difusión con alcance poblacional por fuera de la comuna de las estrateggias educativas ambientales implemenetadas y de las diferentes temáticas trabajadas en la Comuna 6 .</t>
  </si>
  <si>
    <t xml:space="preserve"> Implementar la agenda del sector medio ambiental</t>
  </si>
  <si>
    <t>Se consolida durante el periodo un grupo de personas realmente interesadas en tematicas ambientales y la búsqueda de soluciones desde sus conocimientos.</t>
  </si>
  <si>
    <t>La convocatoria y selección de este componente se realizó basado en criterios previos de participación del observatorio 2021 y en la oportunidad para estudiantes destacados del Diplomado y Curso de gestores ambientales.</t>
  </si>
  <si>
    <t>Junio 30: Se terminó la ejecución de las acciones .                              Mayo 31:  se terminó la ejecución de las acciones.                        Abril 30: se terminó la ejecución de las acciones.  
Marzo 31. Se culminó con la ejecución de las acciones
Febrero 28. Para este periodo se consolidan las herramientas para la preparación de la Agenda ambiental de la Comuna 6 - Doce de Octubre, con un grupo de lideres de diversos sectores de la Comuna 6 - Doce de Octubre, incluido CCCP de Comunicaciones y CCCP ambientales: principal y suplente. Se realiza difusión radial del Observatorio para la Comuna.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 Se programa y convoca encuentro con los estudiantes del Diplomado que a su vez forman parte del observatorio ambiental con el objetivo de realizar la puesta en común de los hallazgos realizados con su trabajo de acción multiplicadora, que brindó los elementos para la lectura del territorio a traves de los puntos críticos que los estudiantes detectaron en sus recorridos por diferentes barrios de la comuna 6 Doce de Octubre.</t>
  </si>
  <si>
    <t xml:space="preserve">Diciembre 31: Se llevó a cabo el evento final de socialización de resultados. Se cumplieron las metas planteadas para la vigencia 2022. Octubre 31. Se han desarrollado algunos fundamentos del observatorio ambiental y los indicadores en los cuales se va a basar el mismo, a partir del ejercicio que realizarán los estudiantes del diplomado y del curso de gestores ambientales con la implementación de 10 instrumentos de indicadores                  Septiembre 30. Se espera la implementación de este componente una vez finalicen los demás procesos formativos para la articulación y vinculación de lideres y lideresas interesados en el tema y con conocimientos metodológicos, contextuales y operativos para la implementación de un observatorio de comuna y de acciones educativas en el territorio.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</si>
  <si>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espera del 100 porciento de los instrumentos realizados por los estudiantes del diplomado para realizar los gráficos, que constituyen el insumo para el observatorio ambiental. Finalmente para 2023 se proyecta la socializaciópn de los resultados basados en estos hallazgos.</t>
  </si>
  <si>
    <t xml:space="preserve"> Crear y mantener las ecohuertas comunitarias y en hogares</t>
  </si>
  <si>
    <t>El inicio de una implementación que no se había realizado previamente en la comuna y que constituye una valiosa oportunidad para la educación ambiental desde el consumo responsable, la economía circular, los biopreparados, el aprovechamiento de orgánicos y compostaje y la optimización de los recursos agua y luz en torno a la ecohuerta, además de las dinámicas sociales en torno a la articulación de redes de vecinos o familias hacia el tema de la soberanía alimentaria.</t>
  </si>
  <si>
    <t>Picacho Primaveral, Picacho Carmelitas, Doce de Octubre, La Esperanza, Kennedy, Picacho Las Vegas.</t>
  </si>
  <si>
    <t>La información de las convocatoria para el componente de ecohuertas fue realizada a la JAL y CCCP durante reuniones en pleno, también en la socialización de apertura. Adicionalmente se fortalecece la trazabilidad de la información vía correo electrónico y mediante ecard que son difundidas en el territorio por redes sociales. para el operador se saca a licitación pública por medio de la Fundación Universidad de Antioquia y se socializa vía correo electrónico a la JAL y CCCP de la Comuna 6.</t>
  </si>
  <si>
    <t>Junio 30: Se terminó la ejecución de las acciones .                          Mayo 31:  se terminó la ejecución de las acciones.                           Abril 30: se terminó la ejecución de las acciones.  
Marzo 31. Se culminó con la ejecución de las acciones
Febrero 28. Las ecohuertas durante este periodo son monitoreadas en cuanto al crecimiento y calidad de las plantas. En este periodo se realizan dos visitas de mantenimiento. Se entregan medios de verificación a la Universidad de Antioquia para la secretaria de Medio Ambiente bajo revisión de los entregables de acuerdo a la última actualización del SIAMED. Se realizan las socializaciones necesarias para el desarrollo del proyecto y para la articulación de las organizaciones y la comunidad objetivo de este proyecto
Enero 31. Se reactiva el contrato de la suspensión  el 23 de enero hasta el 4 de febrero del 2023 y se recibe solicitud de la SMA para realizar ampliación hasta el 4 de junio de 2023. Para este periodo se realizan visitas de mantenimiento y de seguimiento al estado de las ecohuertas.</t>
  </si>
  <si>
    <t xml:space="preserve">Diciembre 31: Se llevó a cabo el evento final de socialización de resultados. Se cumplieron las metas planteadas para la vigencia 2022, en total 8 ecohuertas. Octubre 31. Se acompañó a los 8 beneficiarios seleccionados realizando la visita diagnóstica y la evaluación de sus requerimientos para la instalación de la ecohuerta y se llevó a cabo el acompañamiento en el proceso de formación.            Septiembre 30. La implementación de las ecohuertas cómo componente nuevo en la comuna se realizó bajo convocatoria pública. A la fecha se iniciará con proceso formativo para el equipo de trabajo de las ecohuertas y se han realizado 25 visitas a las ecohuertas presentadas.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</si>
  <si>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espera para recibir los insumos por parte del operador para su instalación. El cambio del tecnólogo. Pasado el periodo de suspensión se reactiva el acompañamiento a las 8 eohuertas para el seguimiento al proceso.</t>
  </si>
  <si>
    <t>6.5.1.1.8; 6.5.1.1.4</t>
  </si>
  <si>
    <t>1. Fortalecimiento escenarios participativos de planeación y gestión local para la movilización ciudadana (mesas temáticas y poblacionales, JAL, CPGL, nodos territoriales); 2. Fortalecimiento a dinámicas de participación infantil y juvenil para su incidencia en los escenarios de control, deliberación y toma de decisiones</t>
  </si>
  <si>
    <t>3; 27</t>
  </si>
  <si>
    <t>Fortalecimiento de las organizaciones sociales, juntas de acción comunal, Asocomunal, junta administradora local e instancias de participación ciudadana</t>
  </si>
  <si>
    <t>COMUNA 6</t>
  </si>
  <si>
    <t>31 de diciembre: Se da por finalizado el apoyo técnico y a la gestión de las acciones para el fortalecimiento del CCP30 de noviembre:  Se continuó con el apoyo técnico y a la gestión de las acciones para el fortalecimiento del CCP. 31 de octubre: Se continuó con el apoyo técnico y a la gestión de las acciones para el fortalecimiento del CCP. 30 de septiembre: Durante el mes de septiembre se continúa con el apoyo a la gestión de las actividades del proyecto relacionadas con el apoyo técnico a la planeación y desarrollo del plan de trabajo del CCP.  31 de agosto: Durante el mes de agosto se da inicio al apoyo a la gestión de las actividades del proyecto relacionadas con el apoyo técnico a la planeación y desarrollo del plan de trabajo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</si>
  <si>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 xml:space="preserve"> 30 de noviembre: Se finalizó con el proceso formativo para el CCP.  31 de octubre: Se realizaron las sesiones quinta y sexta del proceso formativo para el CCP.  30 de septiembre: Se realizaron cuatro sesiones del proceso formativo en innovación de la planeación del desarrollo local.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</si>
  <si>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31 de diciembre: Se realizó un encuentro final para la construcción de los planes de trabajo de los sectores del CCP. Se da por finalizada esta actividad. 30 de noviembre: Se realizaron los siguientes encuentros de sectores: Actividad economica, Jóvenes e Instituciones Educativas públicas y privadas. Se da por finalizada esta actividad.  31 de octubre: Se realizaron los siguientes encuentros de sectores: Comunicaciones, Ascomunal, Ecológico, ONG, Recreación y deporte, Barrismo, Mujeres, Comercio, Cultura, Construcción, Universidades e investigación, organizaciones basadas  en la fe, indígenas, infancia y adolescencia, estudiantes universitarios, Víctimas. La estrategia de comunicaciones se encuentra en revisión.   30 de septiembre: Se llevaron a cabo tres encuentros ampliados para la construcción de los planes de trabajo de los sectores del CCP. Se realizaron los siguientes encuentros de sectores: Sector salud, LGBTI, adulto mayor, DDHH, Discapacidad, afrodescendientes. Ademas, se adelanto la estructuración de la estrategia de comunicaciones del CCP. 31 de agosto: Se realizó  una jornada de planeación y evaluación del CCP y se inició con la estructuración de la estrategia de comunicaciones.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</si>
  <si>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 xml:space="preserve">La actividad se concertá el cronograma de actividades con el Consejo Comunal de Planeación y la JAL. </t>
  </si>
  <si>
    <t xml:space="preserve">31 de marzo: Se realizaron tres foros y  tres talleres con los siguientes contenidos:  reconocer las estrategias y fomentar la movilización ciudadana inteligente,  difusión del plan estratégico de la comuna y los nuevos retos de la participación ciudadana. 
28 de febrero: Se realizaron ajsutes a los documentos, tres de los cuales fueron modificados por unos foros para la participación, los cuales fueron programados para el mes de marzo
31 de enero: Durante el mes de enero se revisaron los documentos, y se realizaron las respectivas devoluciones. </t>
  </si>
  <si>
    <t>31 de diciembre: Se realizó una salida pedagógica y  el reconocimiento a líderes y liderezas del territorio. 
30 de Noviembre: Se encuentra en proceso de elaboración de la cartilla de movilización, Documento de nuevos retos, Documento de Movilización Ciudadana Inteligente y Documento de Revisión de la estrategia de movilización, de igual forma se encuentra en desarrollo el concurso picacho de oro.
31 de octubre: Se realizó un recorrido interpretativo sobre movilizaicón ciudadana y la feria física y virtual sobre movilización; una estrategia de movilización sobre el Plan Estratégico de la Comuna 6.         30 de septiembre: Se realizaron dos salidas pedagógicas entre instancias de participación, 4 foros comunales del buen vivir, un foro sobre la interculturalidad y diversidad en la movilización y un conversatorio y recolección de insumos, un agape del buen vivir, el encuentro numero uno y dos para discutir los proyectos pospandemia( población ampliada), un encuentro para discutir encuentro pospandemia(con el CCP).  En cuanto a la estrategia de comunicaciones se diseñaron y entregaron contenido publicitario para redes.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</si>
  <si>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Diseñar e implementar el centro de estudios de participación ciudadana</t>
  </si>
  <si>
    <t>Convocatoria mediante los diferentes sectores y medinate los diferentes medios de la comuna</t>
  </si>
  <si>
    <t>31 Diciembre Al corte se realizaron las 14 sesiones programadas
30 Noviembre: Al corte se han realizado 9 de las 14 sesiones programadas
31 Octubre: Al corte se han realizado 4 de las 14 sesiones programadas
30 Septiembre: El centro de estudios de participación ciudadana de la comuna 6, comienza el proceso formativo en el mes de octubre, los días miércoles de 1:00 a 6:00, se avanza en la estructuración y elaboración de la ruta para implementar la matiz formativa.
31 de Agosto: Se avanza en la formulación de la propuesta de trabajo, en la estructura de la propuesta de concertación territorial para la definición de los actores participantes y en la formulación de la propuesta de formación 
31 de julio: Se encuentra en proceso de estudios previos y en aprestamiento para la planeación de los procesos formativos.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</si>
  <si>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Desarrollar estrategias de acompañamiento, apoyo, asesoría y seguimiento técnico a las organizaciones sociales, juntas de acción comunal y asocomunal</t>
  </si>
  <si>
    <t>31 de diciembre 2022: se realizaron todas las estrategias de acompañamiento
30 de noviembre 2022: se realizaron rendiciones de cuenta, encuentro con los dignatarios y afiliados, formulación y ejecución al plan de trabajo, encuentro con los dignatarios y afiliados, taller formativo, taller de resolucion de conflictos, encuentros de tejido y memoria, talleres enfocados en la participación de las mujeres y spacios de partipacion para discapacitados.
31 de octubre de 2022: Se realizaron encuentros con dignatarios, formulación y ejecución de los planes de trabajo de las ORSO y JAC.
30 de septiembre de 2022: Se realizaron rendiciones de cuenta de las Juntas de Acción Comunal de la comuna 6, el fortalecimiento de las Organizaciones Sociales en procesos formativos, en procesos participativos y apoyo a los planes de trabajo de las OrSo.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Se realizó la salida de planeación de las Juntas de Acción comunal y Asocomunal.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</si>
  <si>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 xml:space="preserve"> Brindar asistencia técnica a la junta administradora local</t>
  </si>
  <si>
    <t>31 de diciembre 2022: Se brindo toda la asitencia tecnica
30 de noviembre 2022: Estrategia de comunicaciones encuentros zonales, Intercambio de experiencias a Santa Marta y encuentros ludicos.
31 de octubre de 2022: Se implemento la estrategia de comunicaciones, rendiciones de cuenta, encuentro con los sectores y caracterización
30 de septiembre 2022: Se llevo a cabo la salida de experiencias a la ciudad de Santa Marta, encuentro con el sector cultural y caracterización.
31 de agosoto de 2022: Se realizó encuentro con el sector cultural, estrategia de comunicaciones, audiencia públicas, rendiciones de cuenta y encuentros zonales.
31 de julio: Se da inicio a la caracterización y los procesos formativos en el campo polítco legal, en Tic´s, planes nodales, para los ediles (estos procesos formativos ya los finalizaron)..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</si>
  <si>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 xml:space="preserve">Desarrollar estrategias de promoción y comunicaciones con las juntas de acción comunal-asocomunal </t>
  </si>
  <si>
    <t>30 de septiembre de 2022: Se realizaron todas las estrategias de promoción planeadas y se da por terminada esta actividad.
31 de agosto de 2022: se realizarón rendiciones de cuenta, estrategia de comunicaciones y salida de planeación.
31 de julio:  Se realizaron encuentros nodales, word cafe (5), encuentro con coach, feria comunal, Foros juntas de accion comunal y un evento de exaltaciones relevantes de la comuna 6.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</si>
  <si>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Desarrollar estrategias de promoción y comunicaciones con la junta administradora local</t>
  </si>
  <si>
    <t>30 de septiembre de 2022: Se realizaron todas las estrategias de promoción planeadas para la JAL y se da por terminada esta actividad.
31 de julio: Se realizaron audiencias publicas, encuentros nodales, encuentros zonale y encuentro con el sector cultural.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</si>
  <si>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Brindar dotación a  la junta administradora local</t>
  </si>
  <si>
    <t>30 de junio de 2023: Se encuentran en procesos administrativos para comenzar el tramite de ampliación, renovación o nuevos comodatos.
31 de mayo 2023: :Se encuentran en procesos administrativos para comenzar el tramite de ampliación, renovación o nuevos comodatos.
30 de abril de 2023:Se encuentran en proceso de plaqueteo y procesos administrativos para comenzar el tramite de ampliación, renovación o nuevos comodatos.
31 de marzo de 2023: Se encuentran en proceso de plaqueteo y procesos administrativos para comenzar el tramite de ampliación, renovación o nuevos comodatos.
28 de febrero de 2023: Se encuentran en proceso de plaqueteo y procesos administrativos para comenzar el tramite de ampliación, renovación o nuevos comodatos.
31 de enero: a la fecha han ingresado a bodega varios de los articulos adquiridos en los contratos celebrados</t>
  </si>
  <si>
    <t>31 de diciembre 2022: se realizaron los procesos contractuales para la compra de dotación
31 de octubre de 2022: No se ha realizado el proceso de compra de dotación tecnólogica y de muebles.
30 de septiembre 2022: No se ha realizado el proceso de compra de dotación tecnólogica y de muebles.
31 de agosto de 2022: No se ha realizado el proceso de compra de dotación tecnologica y de muebles.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</si>
  <si>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Realizar mantenimiento de obras menores a la jlunta administradora ocal</t>
  </si>
  <si>
    <t>31 de marzo de 2023: Se hace entrega de las obras de mantenimiento y se da por finalizada la actividad.
28 de febrero de 2023: Las mejoras locativas se encuentran en proceso de ejecución y se estima que para el mes marzo se realicen la entrega total de mantenimiento. 
31 de enero: continúan las obras en ejecucion.</t>
  </si>
  <si>
    <t>31 de diciembre de 2022: Las obras de mantenimiento se encuentran en proceso de ejecución.
31 de octubre de 2022: Las obras de mantenimiento se encuentran en proceso de ejecución.
30 de septiembre de 2022:Se espera dar inicio en el mes de octubre a los mejoramientos.
31 de agosto de 2022: No se ha realizado el contrato de mantenimiento de obras menores.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2022: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22 de marzo de 2022.</t>
  </si>
  <si>
    <t>Doce de Octubre No.1 , Pedregal , Picacho ,  La Esperanza , Kennedy , Santander , Doce de Octubre No.2 , Picachito  ,Miramar , San Martín de Porres , Mirador del Doce , El Triunfo , El Progreso , Asturias</t>
  </si>
  <si>
    <t>6.1.3.5.2</t>
  </si>
  <si>
    <t>7.1.1.2.1</t>
  </si>
  <si>
    <t>Promover la formación integral de los estudiantes de acuerdo a sus intereses personales y profesionales desde los primeros años de educación básica mediante becas</t>
  </si>
  <si>
    <t>Apoyo para el acceso y permanencia a la educación superior en la I.U. Colegio Mayor de Antioquia, ITM y Pascual Bravo</t>
  </si>
  <si>
    <t>Realizar entrega de subsidio para matrícula de estudiantes  de continuidad</t>
  </si>
  <si>
    <t>7 Altamira; 24 aures; 8 bello horizonte; 12 Córdoba; 4 cucaracho; 20 el diamante; 2 el volador; 1 fuente clara; 2 nueva villa de la iguana; 3 López de mesa; 10 Olaya herrera; 8 pajarito; 13 palenque; 1 Pilarica; 71 robledo; 5 san Germán; 8 santa margarita; 7 villa flora</t>
  </si>
  <si>
    <t>7.1.2.11.1</t>
  </si>
  <si>
    <t>Desarrollar un plan masivo de comunicación, divulgación y socialización del PDL y los temas de desarrollo del territorio a todos los grupos poblacionales de la comuna</t>
  </si>
  <si>
    <t>Fortalecimiento de los medios de comunicación del territorio para socializar el plan de desarrollo local</t>
  </si>
  <si>
    <t>Administrar páginas web informativas de la comuna</t>
  </si>
  <si>
    <t>Comuna 7 - Robledo</t>
  </si>
  <si>
    <t>Diciembre: se realiza la ejecución total de la actividad
Noviembre: los medios están realizando ejecución, pero aún no finalizan
Octubre: se realiza contratación con los MAICC de la comuna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</si>
  <si>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 poco tiempo para la ejeución
Octubre: se tuvo inconvenientes para que los MAICC firmaran el contrato, por lo que el tiempo está ajustado para la ejecución
Septiembre 30: el operador y los MAICC se demoraron en la entrega de documentación para el contrato, por lo que el tiempo de ejecución es reducido </t>
  </si>
  <si>
    <t>Realizar la producción de podcast en radio digital</t>
  </si>
  <si>
    <t>Diciembre: se realiza la ejecución total de la actividad
Noviembre: finaliza la producción
Octubre: se realiza contratación con los MAICC de la comuna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</si>
  <si>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Noviembre:se ejecuta a pesar del poco tiempo para la ejecución
Octubre: se tuvo inconvenientes para que los MAICC firmaran el contrato, por lo que el tiempo está ajustado para la ejecución
Septiembre 30: el operador y los MAICC se demoraron en la entrega de documentación para el contrato, por lo que el tiempo de ejecución es reducido </t>
  </si>
  <si>
    <t>Realizar la producción y promoción de contenido digital</t>
  </si>
  <si>
    <t>Diciembre: se realiza la ejecución total de la actividad
Noviembre: finaliza la ejecución 
Octubre: la ejecución avanza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</si>
  <si>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 se ejecuta a pesar del poco tiempo que se tuvo
Octubre: se tuvo inconvenientes para que los MAICC firmaran el contrato, por lo que el tiempo está ajustado para la ejecución
Septiembre 30: el operador y los MAICC se demoraron en la entrega de documentación para el contrato, por lo que el tiempo de ejecución es reducido </t>
  </si>
  <si>
    <t>Realizar cineforos</t>
  </si>
  <si>
    <t>Diciembre: se realiza la ejecución total de la actividad
Noviembre: los medios están realizando la ejecución y se espera que terminen en diciembre
Octubre: están realizando las actividades, pero aún no presentan informe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</si>
  <si>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 poco tiempo para la ejecución de la actividad de movilización
Octubre: se tuvo inconvenientes para que los MAICC firmaran el contrato, por lo que el tiempo está ajustado para la ejecución
Septiembre 30: el operador y los MAICC se demoraron en la entrega de documentación para el contrato, por lo que el tiempo de ejecución es reducido </t>
  </si>
  <si>
    <t>Diciembre: se realiza la ejecución total de la actividad
Diciembre: se realiza la ejecución total de la actividad
Noviembre: finaliza la ejecución
Octubre: están realizando las actividades, pero aún no presentan informe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</si>
  <si>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Realizar la producción de  programas radiales digitales</t>
  </si>
  <si>
    <t>Diciembre: se realiza la ejecución total de la actividad
Noviembre: finaliza la ejecución 
Octubre: se realiza la ejecución total de esta actividad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</si>
  <si>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 poco tiempo par ala ejecución
Octubre: se tuvo inconvenientes para que los MAICC firmaran el contrato, por lo que el tiempo está ajustado para la ejecución
Septiembre 30: el operador y los MAICC se demoraron en la entrega de documentación para el contrato, por lo que el tiempo de ejecución es reducido </t>
  </si>
  <si>
    <t>Desarrollar talleres de comunicación digital red 4.0</t>
  </si>
  <si>
    <t>El operador realiza convocatoria por diferentes medios: correos, whatsapp, redes sociales</t>
  </si>
  <si>
    <t>Mayo: finalizada, aún sin informes por parte del Operador
Abril: el operador realiza la formación, pero no envía aún el informe sobre su ejecución.
Marzo: el  operador se encuentra realizando la formación en esta comuna, teniendo como dificultad la poca asistencia por parte de los MAICC y de la comunidad.
Febrero: ya se realizó la modificación del contrato con el operador para iniciar convocatoria y la ejecución 
Enero: ya se reinició el contrato con el Operador, por la baja asistencia que se presentó a los talleres realizados en el 2022, se vió en la necesidad de presentar una nueva propuesta ante el CCCP</t>
  </si>
  <si>
    <t>Diciembre: no se alcanza a cumplir el total de horas, por lo que el contrato fue suspendido (vacaciones de la universidad operadora) y se reanudará en enero hasta febrero para poder terminar la fomración
Noviembre: se encuentra en ejecución actualmente
Octubre: se vienen realizando los talleres en la comuna
Septiembre 30: se realiza el proceso de convocatoria en la comuna,  a través de los MAICC y de las organizaciones sociales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</si>
  <si>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dificultad en la convocatoria, por lo que se debe suspender contrato con el operador para realizar la actividad a finales de enero y principios de febrero
Noviembre: dificultad en la convocatoria y deserción por parte de los asistentes
Octubre: ante la baja asistencia, y según propuesta por el sector de comunicaciones, se solicita ante el CCCP unir lo de dos talleres para realizar un curso de mayor intensidad y al mismo número de personas, lo cual fue aprobado por el CCCP
Septiembre 30: dificultades con la convocatoria en el territorio</t>
  </si>
  <si>
    <t>7.1.1.4.2; 7.2.1.5.3</t>
  </si>
  <si>
    <t>1. Promover las diferentes manifestaciones y expresiones artísticas y culturales de la comuna (en el plan cultural de la comuna); 2. Realizar eventos socioculturales y de apropiación de los diferentes espacios de interés colectivo en la comuna</t>
  </si>
  <si>
    <t>6; 10</t>
  </si>
  <si>
    <t>Fortalecimiento de espacios y expresiones artísticas y culturales</t>
  </si>
  <si>
    <t xml:space="preserve">Se ha construido una ficha de las dos actividades que se priorizaron, esta ficha tiene actividades en paralelo que se desarollaron alternamente en el mes de  noviembre y diciembre,  se viene plaenado la ultima actividad para el mes de marzo </t>
  </si>
  <si>
    <t>Bello Horizonte - nodo 2 carrera 90 B entre callles 76CA Y calle 76D</t>
  </si>
  <si>
    <t xml:space="preserve">
Diciembre 30. Se avanza en ejecución de las actividades propuestas. 
Noviembre 30. Se avanza en la construcción de fichas y se avanza en la ejecución. 
Octubre 31. Se avanza en la construcción de fichas económicas
Septiembre 30. Se avanza en la construcción y concertación de fichas económica.
Agosto 31.  Se avanzó en la socialización del proyecto ante el CCP.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</si>
  <si>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Corporación Ateneo Porfirio Barba Jacob</t>
  </si>
  <si>
    <t xml:space="preserve">SEDE SOCIAL AURES 2
Villa de la Candelaria
SEDE SOCIAL URBANIZACION CIUDAD CENTRAL
Sede Social Palenque
JAC TULIPANES
Sede Social Vallejuelos
UN. SANTIAGO DE COMPORTELA
SEDE SOCIAL AURES 1
Sede HC
JAC CADIIZ
Colegio Villa de la Candelaria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</si>
  <si>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t>
  </si>
  <si>
    <t>Marzo 31.  La mayor dificultad que se ha presentado la demora en la liberaciòn de los recuros, lo que retraso la ejecuciò del segundo desembolso.
Febrero 28. Los convenios de asociación mediante los cuales se esta ejecutando el componente de Formación Artistica del PDL y PP tienen al  momento dificultades para la ejecuciòn en terminos de tiempo ya que por el corte al final del año 2022 y los tiempos que tomo el tramite y aprobaciòn  de las suspenciones y las ampliaciones por parte de la secretaria de Servicios y Suministros, les retó algunos dias , añadido a esto lel tiempo de la Semana Santa. 
Debido a la suspenciòn de final de año, tambien se tiene dificultades con los pagos, ya que solo hasta finales del mes de marzo se tendrá disponibilidad presupuestal.
 Existen dificaultades al interior del CCP para concretar fecha para realizar  la presocialización.
Demora de la Secretaria de Bienes y Suministros, en la revisión de los informes esto genera retrasos y afectación del desarrollo de los procesos</t>
  </si>
  <si>
    <t>Se hizo entrega de 15 estímulos, alcanzó para uno mas</t>
  </si>
  <si>
    <t xml:space="preserve">Corporación Hecho en casa
Parque Biblioteca Tomás Carrasquilla la Quintana.
Teatro Colonial Robledo.
Sede social Villa Laura.
Biblioteca Fernando Gómez.
Centro de documentación musical el jordán.
</t>
  </si>
  <si>
    <t>Terminado
Noviembre 30.  Se otorgaron los estímulos de acuerdo a lo planeado y se realizaron las muestras finales por parte de los ganadores. 
Octubre 31. Se dio inicio a ejecución por parte de los beneficiarios, se esta en proceso de pagos, se asignaron los profesionales de acompañamiento.
Septiembre 30. Se recibieron en total 158 en todas las áreas del arte y la cultura, se encuentra en la fase de  subsanaciones.
Agosto 31.  Se publicó segunda convocatoria de  Estimulos para las comunas 7, 9, 13, y 90
Julio 31. Próximamente saldrá a página la segunda convocatoria de Esíimulos para las comunas 7, 9, 13, y 90</t>
  </si>
  <si>
    <t>7.1.1.3.2</t>
  </si>
  <si>
    <t>Fortalecer las iniciativas de atención y acompañamiento integral al adulto mayor basados en la política pública de envejecimiento y vejez</t>
  </si>
  <si>
    <t>Asistencia social a la población adulto mayor e implementación de estrategias en seguridad alimentaria</t>
  </si>
  <si>
    <t>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Abril de 2023: Apoyo económico terminó ejecución en el mes de Diciembre de 2022.
Marzo de 2023: Apoyo económico terminó ejecución en el mes de Diciembre de 2022. Centro Vida Gerontológico: Programa se encuantra en ejecución hasta el 30 de abril. 
Febrero de 2023:  Este programa de apoyo económico terminó ejecución en el mes de Diciembre de 2022. 
Enero 2023: Centro Vida Gerontologico: La ejecución de este componente tiene una suspensión en el mes de enero, dado que al contrato se está realizando un proceso de ajuste tanto en la parte técnica como financiera, es estima remotar ejecución el 13 de febrero</t>
  </si>
  <si>
    <t xml:space="preserve"> 
Diciembre 2022: Apoyo economico: Se proggramó el pago a los usuarios y se efectuaron los pagos para esta comuna de los usuarios que acudieron al cobro. Se finalizó con esta actividad el 28 de diciembre de 2022. Cenro vida Gerontologico: se ejecuraron 5 cupos de este servicio.
Octubre 2022: Apoyo económico: han recibido el beneficio cerca de 9.013 personas.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Mayo 2022: Apoyo económico: Se continúa con las llamadas para identificar los posibles beneficiarios para la entrega de los apoyos económicos de esta vigencia. 
Abril 2022: Se recibió base datos por parte del DAP y se inician las llamadas  para identificar a los posibles beneficiarios para la entrega de los apoyos económicos de esta vigencia.</t>
  </si>
  <si>
    <t>Ejecución con normalidad sin ninguna dificultad por ahora</t>
  </si>
  <si>
    <t>7.1.1.3.1</t>
  </si>
  <si>
    <t>Fortalecer las iniciativas de atención y acompañamiento integral a la población con discapacidad y a sus familias</t>
  </si>
  <si>
    <t>Distrito de Medellín
Metrosalud
Fundación Forjando Futuros
Centro Empresarial Educativo CORPOCEMPED</t>
  </si>
  <si>
    <t>N/A
4600094751
4600095285
4600094643</t>
  </si>
  <si>
    <t>Melitza Bogallo
Orlando Gaitán
Leonor Sánchez
Patricia Corcho</t>
  </si>
  <si>
    <t>ALTAMIRA; AURES No.1; AURES No.2; BELLO HORIZONTE; BOSQUES DE SAN PABLO; CERRO EL VOLADOR; CÓRDOBA; CUCARACHO; EL DIAMANTE; FUENTE CLARA; LÓPEZ DE MESA; MONTECLARO; NUEVA VILLA DE LA IGUANÁ; OLAYA HERRERA; PAJARITO; PALENQUE; ROBLEDO; SAN GERMÁN; SANTA MARGARITA; VILLA FLORA</t>
  </si>
  <si>
    <t>Para la vigencia 2022 se reportaron 847 personas atendidas en la comuna 7, beneficiadas de la siguiente forma:
Apoyo Económico: 600
Ser Capaz en Casa: 103
Atención Integral a NNA: 21
Acompañamiento psicosocial a cuidadores: 40
Acompañamiento psicosocial a personas con discapacidad: 43
Emprendimiento a personas con discapacidad: 10
Emprendimiento a cuidadores: 30</t>
  </si>
  <si>
    <t>El Equipo de Discapacidad avanzó en la jornada de postulaciones a sus proyectos, entre el 24 de enero y el 14 de marzo de 2022. En la vigencia 2022 se reportaron 789 personas atendidas en la comuna 7, beneficiadas de la siguiente forma:
Apoyo Económico: 544
Ser Capaz en Casa: 103
Atención Integral a NNA: 21
Acompañamiento psicosocial a cuidadores: 38
Acompañamiento psicosocial a personas con discapacidad: 43
Emprendimiento a personas con discapacidad: 10
Emprendimiento a cuidadores: 30</t>
  </si>
  <si>
    <t xml:space="preserve">Junio: El contratista continua con la realizacion de los encuentros educativos y entrega de los bonos alimentarios. Con entregas a mayo de 2023 de 6.268 bonos.
Mayo: El contratista continua con la realizacion de los encuentros educativos y entrega de los bonos alimentarios. Con entregas a abril de 2023 de 4.439 bonos.
Abril: El contratista continua con la realizacion de los encuentros educativos y entrega de los bonos alimentarios. Con entregas a marzo de 2023 de 2.958 bonos.
Marzo: Se reanuda la realización de los encuentros educativos y las entregas de los bonos alimentarios el 24/02/2023.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</si>
  <si>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1.471 bonos.  
Noviembre 2022:
El contratista da inicio a la realización 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Se realiza socialización con el CCP el inicio de ejecución del proyecto y presentación del operador el 05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socialiación con la JAL el inicio de ejecución del proyecto y presentación del operador el 20 de septiembre de 2022. 
Agosto 2022:
Se realiza audiencia de adjudicación de la Licitación Pública el 30/08/2022 quedando adjudicado el Lote 2 al proponente Jaramillo Pérez y Consultores Asociados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</si>
  <si>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7.1.2.8.2</t>
  </si>
  <si>
    <t>Consolidar un proceso formativo, político e integral para niñas, niños, adolescentes y jóvenes con énfasis en la comunicación asertiva, la convivencia y los DDHH (semillero para nuevos liderazgos)</t>
  </si>
  <si>
    <t>Realizar eventos de formación y capacitación en DDHH</t>
  </si>
  <si>
    <t>JUNIO: en el pasado mes de marzo se culmino con el desarrollo de las actividades en esta comuna, a la fecha solo falta la entrega de la cartilla la cual se encuentra en proceso de aprovación</t>
  </si>
  <si>
    <t>JUNIO: En el pasado mes de Marzo se culminaron las actividades en esta comuna, las actividades ya fueron realizadas</t>
  </si>
  <si>
    <t>No se han presentado difultades durante este periodo de ejecución</t>
  </si>
  <si>
    <t>En el pasado mes de Marzo se culminaron las actividades en esta comuna, las actividades ya fueron realizadas</t>
  </si>
  <si>
    <t>7.1.1.6.1</t>
  </si>
  <si>
    <t>Promover el deporte de tipo recreativo, competitivo y buen uso del tiempo libre para toda la población de la comuna</t>
  </si>
  <si>
    <t>Calle 39, Cra. 86A, Unidad deportiva Barrio Cristóbal
Cl 47 # 87B 80, Unidad deportiva La Floresta.</t>
  </si>
  <si>
    <t>Se dio inicio a la ejecución del contrato poero aun no se reporta el primer avance.
31/03/2023: Se espera finalizar las actividades de vigencias anteriores para dar inicio a las actividades cuyo avance estan en 0%
30/04: Se inician clases de formación y puntos activos
Mayo: Sin avance paraeste mes</t>
  </si>
  <si>
    <t>1.1.15</t>
  </si>
  <si>
    <t>Entregar subsidio para matricula de estudiantes continuidad comuna 7</t>
  </si>
  <si>
    <t>San Germán, La Pilarica, Bosques de San Pablo, Altamira, Córdoba, López de Mesa, El Diamante, Aures n.º 1, Aures n.º 2, Bello Horizonte, Villa Flora, Palenque, Robledo, Cucaracho, Fuente Clara, Santa Margarita, Olaya Herrera, Pajarito, Nueva Villa de La Iguaná, Cerro el Volador</t>
  </si>
  <si>
    <t>7.1.2.9.1; 7.1.2.7.2</t>
  </si>
  <si>
    <t>1. Fortalecer el grado de legitimidad de la institucionalidad local (JAL y Asocomunal 7) en la comuna como actores inspiradores de desarrollo; 2. Promover y acompañar la creación y consolidación de espacios de gestión y articulación del desarrollo de la comuna 7 - Robledo (mesas de trabajo, redes, comisiones y otros)</t>
  </si>
  <si>
    <t>33; 16</t>
  </si>
  <si>
    <t>Realizar una encuesta de caracterización de los sectores representados en el CCP</t>
  </si>
  <si>
    <t>LUIS GUILLERMO BRAND RENDÓN // MELISSA ALEXANDRA FRANCO OSSA</t>
  </si>
  <si>
    <t>COMUNA 7</t>
  </si>
  <si>
    <t>La actividad se concerta con los representantes del Consejo Comunal de Planeación</t>
  </si>
  <si>
    <t xml:space="preserve">31 de enero: Se culminó el proceso de aplicaicón y sistematización de las encuestas de la prubea piloto para la caracterización de los sectores del CCP. </t>
  </si>
  <si>
    <t xml:space="preserve">31 de diciembre: Se realizó la aplicaciónd e la encuesta, la cual se encuentra en proceso de sistematización. 30 de noviembre: Se encuentra pendiente la aplicación del instrumento, para el mes de diciembre.  31 de octubre: Se encuentra pendiente por aplicar el instrumento de encuesta en el territorio. 30 de septiembre: Se construyó, en articulación con la Secretaria de Participación y el DAP, la entrevista para que los consejeros y consejeras avalen el instrumento de encuesta que se va aplicar.  31 de agosto: Durante el mes de agosto se da inicio al apoyo a la gestión de las actividades del proyecto relacionadas con el apoyo técnico a la caracterización de sectores.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Se realizó el traslado y la incorporación del recurso remanente. El 15 de junio se realizó socialización con el CCP de las distintas actividades formuladas en el proyecto  y se dieron las claridades y lineamientos para la ejecución. Se continuó con la elaboración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CCP el 09 de mayo de 2022.                                     30 de abril: La secretaria de participación ciudadana realizó el proceso de planeación de la presente actividad dentro del plan anual de adquisiciones vigencia 2022 y se está adelantando la revisión para dar inicio a la etapa precontractual. Se realizó el ajuste al proyecto MGA con la incorporación del recurso remanente aprobado por la JAL mediante la Resolución 001-0322, el trámite para la actualización se encuentra en revisión por parte del DAP.  Además, se programó la socialización en territorio de las acciones previstas para la ejecución de esta actividad con la junta administradora local para el 03 mayo de 2022. </t>
  </si>
  <si>
    <t xml:space="preserve">31 de marzo: Se realizaron los siguientes encuentros de sectores: LGBTI, Víctimas, Asocomunal, Ambiental y Ecológico, Discapacidad, ONGs y  tres encuentros del sector Salud.   
31 de enero: Se realizó el fortalecimiento al plan de trabajo de los sectores de comuncaciones, familia, adulto mayor, DDHH.
28 de febrero: Se realizaron los siguientes encuentros de sectores:  Nodo 2, Afrodescendientes, Recreación y Deportes, Vivienda y Habitat, LGBTI, Nodo 7, Insittuciones Educativas Públicas y Privadas, Cultura. </t>
  </si>
  <si>
    <t xml:space="preserve">31 de diciembre: Se realizaron  los siguientes encuentros de sectores:  Comunicaciones, Estudiantes Universitarios, infancia y adolescencia, Familias, y tres encuentros de veedurías. Además, se realizó un encuentro una salida pedagógica del CCP. 
30 de noviembre: Se realizaron los siguientes encuentros de sectores: Mujeres, Nodo 5, Derechos Humanos, Indígenas, Nodo 1, Infancia y Adolescencia, Jóvenes, Nodo 3, Nodo 4, Estudiantes universtarios.  31 de octubre: Se realizaron dos encuentros del sector barrismo, las demás actividades se encuentran en proceso de planeación. 30 de septiembre: La presente actividad ingresa con el ajuste al recurso remanente. Nos encontramos a la espera del traslado presupuestal para dar inicio con la planeaicón y ejecución de las actividades. </t>
  </si>
  <si>
    <t>Desarrollar estrategias de acompañamiento, apoyo, asesoría y seguimiento técnico con organizaciones sociales y juntas de acción comunal</t>
  </si>
  <si>
    <t xml:space="preserve">31 de marzo de 2023: Se da por finalizado la actividad de fortalecimiento.
28 de febrero de 2023: Estas actividades se encuentran en proceso de ejecución y se dara por finalizado en el mes de marzo.
31 de enero: se realizaron festivales de promoción para la participación ciudadana y planes de trabajo. Se continuará ejecutando hasta el 31 de marzo </t>
  </si>
  <si>
    <t xml:space="preserve">31 de diciembre 2022: Se realizo salidas pedagogica y apoyos a los planes de trabajo de las org
31 de octubre de 2022: Se realizo festival artistico y cultutal con las Organizaciones Sociales, salida pedagogica y capacitación sobre estatutos para las JAC.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Se realizó el traslado y la incorporación del recurso remanente. El 15 de junio se realizó socialización con el CCP de las distintas actividades formuladas en el proyecto  y se dieron las claridades y lineamientos para la ejecución. Se continuó con la elaboración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CCP el 09 de mayo de 2022.                                     30 de abril: La secretaria de participación ciudadana realizó el proceso de planeación de la presente actividad dentro del plan anual de adquisiciones vigencia 2022 y se está adelantando la revisión para dar inicio a la etapa precontractual. Se realizó el ajuste al proyecto MGA con la incorporación del recurso remanente aprobado por la JAL mediante la Resolución 001-0322, el trámite para la actualización se encuentra en revisión por parte del DAP.  Además, se programó la socialización en territorio de las acciones previstas para la ejecución de esta actividad con la junta administradora local para el 03 mayo de 2022. </t>
  </si>
  <si>
    <t>Brindar asistencia técnica a asocomunal</t>
  </si>
  <si>
    <t>31 de marzo de 2023: Se da por finalizado la actividad de fortalecimiento.
28 de febrero de 2023: Estas actividades se encuentran en proceso de ejecución y se estima que para el mes marzo se de por finalizado el fortalecimiento.
31 de enero: se realizaron los encuentros con la comunidad y la elaboración de estatutos, las actividades pendientes se ejecutarán entre febrero y marzo</t>
  </si>
  <si>
    <t xml:space="preserve">31 de diciembre 2022: Se implemento la catedra comunal en IE
30 de noviembre 2022: se realizaron dos encuentros nodales.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Se realizó el traslado y la incorporación del recurso remanente. El 15 de junio se realizó socialización con el CCP de las distintas actividades formuladas en el proyecto  y se dieron las claridades y lineamientos para la ejecución. Se continuó con la elaboración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CCP el 09 de mayo de 2022.                                     30 de abril: La secretaria de participación ciudadana realizó el proceso de planeación de la presente actividad dentro del plan anual de adquisiciones vigencia 2022 y se está adelantando la revisión para dar inicio a la etapa precontractual. Se realizó el ajuste al proyecto MGA con la incorporación del recurso remanente aprobado por la JAL mediante la Resolución 001-0322, el trámite para la actualización se encuentra en revisión por parte del DAP.  Además, se programó la socialización en territorio de las acciones previstas para la ejecución de esta actividad con la junta administradora local para el 03 mayo de 2022. </t>
  </si>
  <si>
    <t>31 de marzo de 2023: Se da por finalizado la actividad de fortalecimiento.
28 de febrero de 2023: Estas actividades se encuentran en proceso de ejecución y se estima que para el mes marzo se de por finalizado el fortalecimiento.
31 de enero: se ejecutaron algunos encuentros nodales, se planearon las actividades con el saldo pendiente para ejecutarse en febrero y marzo.</t>
  </si>
  <si>
    <t xml:space="preserve">31 de diciembre 2022: Se realizaron encuentros nodales
31 de octubre de 2022: Se realizaron encuentros nodales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Se realizó el traslado y la incorporación del recurso remanente. El 15 de junio se realizó socialización con el CCP de las distintas actividades formuladas en el proyecto  y se dieron las claridades y lineamientos para la ejecución. Se continuó con la elaboración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CCP el 09 de mayo de 2022.                                     30 de abril: La secretaria de participación ciudadana realizó el proceso de planeación de la presente actividad dentro del plan anual de adquisiciones vigencia 2022 y se está adelantando la revisión para dar inicio a la etapa precontractual. Se realizó el ajuste al proyecto MGA con la incorporación del recurso remanente aprobado por la JAL mediante la Resolución 001-0322, el trámite para la actualización se encuentra en revisión por parte del DAP.  Además, se programó la socialización en territorio de las acciones previstas para la ejecución de esta actividad con la junta administradora local para el 03 mayo de 2022. </t>
  </si>
  <si>
    <t>Realizar proceso formativo a las organizaciones sociales</t>
  </si>
  <si>
    <t>31 de marzo de 2023: Se da por finalizado el proceso de formación para los integrantes de las Organizaciones Sociales.
31 de enero: se concluye la fase de planeación para dar inicio en febrero</t>
  </si>
  <si>
    <t xml:space="preserve">31 de diciembre de 2022: Se encuentra en proceso de planeación con el equipo de logística de la Subsecretaria de Organización Social.
31 de octubre de 2022: se encuentra en ejecución el proceso de formación con ficha de finalización el 26 de noviembre de 2022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Se realizó el traslado y la incorporación del recurso remanente. El 15 de junio se realizó socialización con el CCP de las distintas actividades formuladas en el proyecto  y se dieron las claridades y lineamientos para la ejecución. Se continuó con la elaboración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CCP el 09 de mayo de 2022.                                     30 de abril: La secretaria de participación ciudadana realizó el proceso de planeación de la presente actividad dentro del plan anual de adquisiciones vigencia 2022 y se está adelantando la revisión para dar inicio a la etapa precontractual. Se realizó el ajuste al proyecto MGA con la incorporación del recurso remanente aprobado por la JAL mediante la Resolución 001-0322, el trámite para la actualización se encuentra en revisión por parte del DAP.  Además, se programó la socialización en territorio de las acciones previstas para la ejecución de esta actividad con la junta administradora local para el 03 mayo de 2022. </t>
  </si>
  <si>
    <t>Robledo ,El Diamante ,Villa Flora ,Córdoba ,Aures No. 2 ,Santa Margarita ,Aures No. 1 ,López de Mesa ,Villa Sofía ,San Germán ,Bello Horizonte ,La Campiña ,Fuente Clara ,Palenque ,Vallejuelos ,Calle Vieja ,La Aurora ,Pueblo Nuevo los Almendros ,Olaya Herrera ,Bosques de San Pablo</t>
  </si>
  <si>
    <t>7.1.1.5.1</t>
  </si>
  <si>
    <t>Trabajar de manera preventiva con la población de la comuna en su salud física, mental y emocional</t>
  </si>
  <si>
    <t xml:space="preserve">MARZO 2023: La estrategia se ejecutó en 100%. Se realizaron las siguientes actividades.
Aprestamiento: 1
Reuniones mensuales: 1
Dispositivo comunitario: 4
Yo pertenezco: 40
Tomarnos las redes: 1
Concurso comunicacional: 1
Atenciones individuales: 419
Atenciones familiares: 348
FEBRERO 2023 Se han realizado las siguientes actividades.
Aprestamiento: 1
Reuniones mensuales: 1
Dispositivo comunitario: 4
Yo pertenezco: 29
Tomarnos las redes: 1
Atenciones individuales: 419
Atenciones familiares: 348
ENERO 2023 Se han realizado las siguientes actividades.
Dispositivo comunitario: 4
Yo pertenezco: 28
Tomarnos las redes: 1
Atenciones individuales: 402
Atenciones familiares: 356
</t>
  </si>
  <si>
    <t>DICIEMBRE 2022:  Este contrato tenía fecha de terminación el 31/12/2022, se hizo ampliación hasta el 28 de febrero de 2023. Se han realizado las siguientes actividades.
Atenciones familiares: 356
Atenciones individuales: 402
Dispositivo comunitario: 4
Tomarnos las redes: 1
Yo pertenezco: 28
OCTUBRE 2022: Se han realizado actividades de aprestamiento en la comuna
SEPTIEMBRE 2022: Se inician las actividades en la comuna.
AGOSTO 2022: Se solicializó el contrato, se están realizando inscripciones y se inician actividades en septiembre
JULIO 2022:Se suscribio el contrato 4600094533 con la ESE Metrosalud, para dedarrollar la estrategia.
JUNIO 2022: En proceso de contratación</t>
  </si>
  <si>
    <t>MARZO 2023: La Estrategia se ejecutó en 100%. Se realizaron las siguientes actividades.
Visita enfermera: 52
Visita odontólogo: 25
Visita nutricionista: 50
Visita psicologo: 50
Visita fisioterapeuta: 58
Visita fonoaudiologo: 25
Gestión territorial: 1
Kit de salud bucal niños: 5
Kit de salud bucal adulto: 20
Kit de salud bucal cuidador: 25
Certificaciones de discapacidad institucional: 103
Certificaciones de discapacidad domiciliario: 7
Paquetes alimentarios: 114
FEBRERO 2023: Se han realizado las siguientes actividades.
Visita enfermera: 52
Visita odontólogo: 25
Visita nutricionista: 50
Visita psicologo: 50
Visita fisioterapeuta: 58
Visita fonoaudiologo: 25
Gestión territorial: 1
Kit de salud bucal niños: 5
Kit de salud bucal adulto: 20
Kit de salud bucal cuidador: 25
Certificaciones de discapacidad institucional: 103
Certificaciones de discapacidad domiciliario: 7
Paquetes alimentarios: 114
ENERO 2023: Se han realizado las siguientes actividades.
Visita enfermera: 52
Visita odontólogo: 25
Visita nutricionista: 50
Visita psicologo: 50
Visita fisioterapeuta: 58
Visita fonoaudiologo: 25
Gestión territorial: 1
Kit de salud bucal niños: 5
Kit de salud bucal adulto: 20
Kit de salud bucal cuidador: 25
Certificaciones de discapacidad institucional: 103
Certificaciones de discapacidad domiciliario: 7
Paquetes alimentarios: 114</t>
  </si>
  <si>
    <t>DICIEMBRE 2022:  El contrato tenía fecha de terminación 25/12/2022, se hace ampliación hasta el 23 de febrero 2023. Se han realizado las siguientes actividades.
Visita enfermera: 52
Visita odontólogo: 25
Visita nutricionista: 50
Visita psicologo: 50
Visita fisioterapeuta: 58
Visita fonoaudiologo: 25
Gestión territorial: 1
Kit de salud bucal niños: 5
Kit de salud bucal adulto: 20
Kit de salud bucal cuidador: 25
Certificaciones de discapacidad institucional: 103
Certificaciones de discapacidad domiciliario: 7
Paquetes alimentarios: 114
NOVIEMBRE 2022: Se han realizado las siguientes actividades
Visita nutricionista: 2
Aperstamiento: 1
Gestión territorial: 1
OCTUBRE 2022: Se han ejecutado actividades de gestión en el territorio
SEPTIEMBRE 2022: El contrato se encuentra en la etapa inicial de ejecución de actividades
AGOSTO 2022:Se solicializó el contrato, se están realizando inscripciones y caracterización de la población objeto
JULIO 2022:: Se suscribio el contrato N° 4600094596 con la U de A
JUNIO 2022: En proceso de contratación</t>
  </si>
  <si>
    <t>MARZO 2023: Estrategia ejecutada al 100% Se realizaron las siguientes actividades.
Grupos de formación evs etapa dos: 1
Grupos experiencias EVS: 1
Activaciones Artísticas: 4
Navidades EVS: 1
Total beneficiarios: 458
FEBRERO 2023: Se han realizado las siguientes actividades.
Grupos de formación evs etapa dos: 8
Grupos experiencias EVS: 1
Activaciones Artísticas: 4
Navidades EVS: 1
Total beneficiarios: 532
ENERO 2023: Se han realizado las siguientes actividades.
Grupos de formación evs etapa dos: 1, beneficiarios 80
Activaciones Artísticas: 4, beneficiarios 292
Navidades EVS: 1, beneficiarios 160
Total beneficiarios: 532
Total familias beneficiadas: 152</t>
  </si>
  <si>
    <t>DICIEMBRE 2022: El contrato tenía fecha de terminación 31/12/2022, se hizo ampliación hasta el 28/02/2023. Se han realizado las siguientes actividades.
Formación etapa dos, desarrollo de capacidades para profundización de evs: 1, beneficiarios 27
Convocatoria para desarrollo de etapa de formación tres
NOVIEMBRE 2022:   Se han realizado las siguientes actividades:
Etapa de formación dos: 1
Activaciones artisticas: 3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</si>
  <si>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ABRIL 2023: Estrategia ejecutada al 100%. Se realizaron las siguientes actividades:
Plegable educativo: 1770
Consulta optométrica: 1770
Elementos de bioseguridad: 1770
Lente CR-39 monofocal terminado: 1000
Lente CR-39 monofocal tallado: 86
Lente policarbonato monofocal terminado: 72
Lente policarbonato monofocal tallado: 86
Lente CR-39 bifocal Ftop terminado: 47
Lente CR-39 bifocal Ftop tallado: 161
Lente policarbonato bifocal Ftop: 24
Lente CR-39 bifocal invisible terminado: 86
Lente CR-39 bifocal invisible tallado: 370
Lente policarbonato bifocal invisible: 60
Lente CR-39 progresivo: 1250
Lente policarbonato progresivo: 192
Monturas: 1717
Estuche y paño: 1717
Beneficiarios gafas entregadas: 1717
Total lentes: 3434
MARZO 2023: Se han realizado las siguientes actividades
Plegable educativo: 1147
Consulta optométrica: 1147
Elementos de bioseguridad: 1147
Lente CR-39 monofocal terminado: 550
Lente CR-39 monofocal tallado: 56
Lente policarbonato monofocal terminado: 40
Lente policarbonato monofocal tallado: 54
Lente CR-39 bifocal Ftop terminado: 38
Lente CR-39 bifocal Ftop tallado: 124
Lente policarbonato bifocal Ftop: 16
Lente CR-39 bifocal invisible terminado: 62
Lente CR-39 bifocal invisible tallado: 242
Lente policarbonato bifocal invisible: 36
Lente CR-39 progresivo: 864
Lente policarbonato progresivo: 154
Monturas: 1118
Estuche y paño: 1118
Beneficiarios gafas entregadas: 1118
FEBRERO 2023: Se han realizado las siguientes actividades
Plegable educativo: 1147
Consulta optométrica: 1147
Elementos de bioseguridad: 1147
Lente CR-39 monofocal terminado: 550
Lente CR-39 monofocal tallado: 56
Lente policarbonato monofocal terminado: 40
Lente policarbonato monofocal tallado: 54
Lente CR-39 bifocal Ftop terminado: 38
Lente CR-39 bifocal Ftop tallado: 124
Lente policarbonato bifocal Ftop: 16
Lente CR-39 bifocal invisible terminado: 62
Lente CR-39 bifocal invisible tallado: 242
Lente policarbonato bifocal invisible: 36
Lente CR-39 progresivo: 864
Lente policarbonato progresivo: 154
Monturas: 1118
Estuche y paño: 1118
Beneficiarios gafas entregadas: 1118
ENERO 2023: Se han realizado las siguientes actividades
Plegable educativo: 1147
Consulta optométrica: 1147
Elementos de bioseguridad: 1147
Lente CR-39 monofocal terminado: 542
Lente CR-39 monofocal tallado: 52
Lente policarbonato monofocal terminado: 38
Lente policarbonato monofocal tallado: 50
Lente CR-39 bifocal Ftop terminado: 36
Lente CR-39 bifocal Ftop tallado: 118
Lente policarbonato bifocal Ftop: 16
Lente CR-39 bifocal invisible terminado: 62
Lente CR-39 bifocal invisible tallado: 238
Lente policarbonato bifocal invisible: 36
Lente CR-39 progresivo: 830
Lente policarbonato progresivo: 146
Monturas: 1082
Estuche y paño: 1082
Beneficiarios gafas entregadas: 1082</t>
  </si>
  <si>
    <t>DICIEMBRE 2022: Este contrato tiene fecha de terminación 31/12/2022, se hizo ampliación hasta el 28 de febrero de 2023.  Se han realizado las siguientes actividades
Plegable educativo: 965
Consulta optométrica: 965
Elementos de bioseguridad: 965
Lente CR-39 monofocal terminado: 401
Lente CR-39 monofocal tallado: 46
Lente policarbonato monofocal terminado: 61
Lente policarbonato monofocal tallado: 61
Lente CR-39 bifocal Ftop terminado: 34
Lente CR-39 bifocal Ftop tallado: 84
Lente policarbonato bifocal Ftop: 20
Lente CR-39 bifocal invisible terminado: 43
Lente CR-39 bifocal invisible tallado: 91
Lente policarbonato bifocal invisible: 25
Lente CR-39 progresivo: 810
Lente policarbonato progresivo: 242
Monturas: 959
Estuche y paño: 959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</si>
  <si>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MAYO 2023:  Estrategia ejecutada al 100% Se  realizado las siguientes actividades.
Consulta odontologica: 537
Ayudas diagnósticas: 541
Cartilla: 524
Impresiones: 940
Instalaciones: 939
Kit salud bucal: 511
Diente en acrílico de cuatro capas para protesis removible: 1882
Controles: 1,707
ABRIL 2023:  Se han realizado las siguientes actividades.
Consulta odontologica: 537
Ayudas diagnósticas: 539
Cartilla: 524
Impresiones: 940
Instalaciones: 835
Kit salud bucal: 463
Diente en acrílico de cuatro capas para protesis removible: 1593
Controles: 1201
MARZO 2023:  Se han realizado las siguientes actividades.
Consulta odontologica: 526
Ayudas diagnósticas: 540
Cartilla: 513
Impresiones: 918
Instalaciones: 359
Kit salud bucal: 173
Dientes: 1869
Controles: 437
FEBRERO 2023:  Se han realizado las siguientes actividades.
Consulta odontologica: 526
Ayudas diagnósticas: 540
Cartilla: 513
Impresiones: 918
Instalaciones: 359
Kit salud bucal: 173
Dientes: 1869
Controles: 437
ENERO 2023:  Se han realizado las siguientes actividades.
Socialización proyecto: 2
Evaluación clínica: 519
Impresiones: 869
Instalaciones: 172</t>
  </si>
  <si>
    <t>DICIEMBRE 2022: Este contrato tiene fecha de terminación 31/12/2022, se hizo ampliación hasta el 28/02/2023. Se han realizado las siguientes actividades.
Socialización proyecto: 2
Evaluación clínica: 519
Impresiones: 869
Instalaciones: 172
Control o revisión: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</si>
  <si>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OCTUBRE 2022: La estrategia se ejecutó al 100%
SEPTIEMBRE 2022:Se culminó el proceso de vacunación priorizado por la comuna aplicando 800 biologicos de Neumococo, 100% de ejecución
AGOSTO 2022: se han aplicado 800 biológicos Neumococo.
JULIO 2022: se han aplicado 725 biologicos Neumococo.
JUNIO:  Se adquirió el biológico, se realiza programación de ejecución 
ABR 2022:Se está en proceso de socialización ante la JAL y CCP para iniciar actividades.</t>
  </si>
  <si>
    <t>8.1.1.2.3; 8.1.1.2.5; 8.1.1.2.4; 8.1.1.2.1</t>
  </si>
  <si>
    <t>1. Estímulos para el acceso a la educación superior a los alumnos con excelencia; 2. Estrategias para el acceso y permanencia de las mujeres a la educación media y superior en instituciones educativas públicas y privadas; 3. Ampliación del acceso de la población indígena a la educación superior, mediante acciones afirmativas para superar las barreras económicas, académicas, sociales y culturales; 4. Convenios interinstitucionales de educación superior para formación en la comuna 8</t>
  </si>
  <si>
    <t>66; 70; 73; 64</t>
  </si>
  <si>
    <t>1 Batallón Girardot; 3 La Ladera; 5 La Libertad; 4 Llanaditas; 1 Los Mangos; 11 Enciso; 5 El Pinal; 1 San Miguel; 2 Villa Tina; 10 Villa Hermosa</t>
  </si>
  <si>
    <t>Caicedo: 3; el faro: 1; el pinal: 5; enciso: 9; la ladera: 1; la libertad: 3; la mansión: 2; llanaditas: 2; san Antonio: 2; san miguel: 1; trece de noviembre: 1; villa hermosa: 3; villatina: 1</t>
  </si>
  <si>
    <t>Realizar subsidio de PIN</t>
  </si>
  <si>
    <t>Comuna 08</t>
  </si>
  <si>
    <t xml:space="preserve">Enero: estamos en la espera de la incorporacion de los recursos de balance para comenzar con la ejecutabilidad del proyecto. </t>
  </si>
  <si>
    <t>Diciembre: Esta actividad se retomara en el 2023.
Agosto: Se solicitara el espacio con la JAL para analizar la entrega de los pines a jovenes que quieran postularse a la institución, en el momento que se abra convocatoria a la universidad.
Se está esperando en reanudar el proceso después de ley de garantías.</t>
  </si>
  <si>
    <t>CMA-CD-9562-JU-645-2022
CMA-CD-9563-JU-646-2022
CMA-CD-9564-JU-647-2022
CMA-CD-9565-JU-648-2022
CMA-CD-9566-JU-649-2022
CMA-CD-9567-JU-650-2022
CMA-CD-9686-JU-697-2022-V2
CMA-CD-9687-JU-698-2022
CMA-CD-9688-JU-699-2022
CMA-CD-10697-JU-871-2022</t>
  </si>
  <si>
    <t>15/12/2022
15/12/2022
15/12/2022
15/12/2022
15/12/2022
15/12/2022
15/12/2022
15/12/2022
15/12/2022
15/12/2022</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</si>
  <si>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Junio:Se comenzo el proceso precontractual
Se está esperando en reanudar el proceso después de ley de garantías.</t>
  </si>
  <si>
    <t xml:space="preserve">Se ha tenido varios encuentros con la comunidad para concertar los eventos y   armar las fichas economicas de igual forma ya se tiene todo planeado y se espera ejecutar en el mes de febrero y marzo </t>
  </si>
  <si>
    <t xml:space="preserve">Parque Bliblioteca Leon de Greiff (Biblioteca la ladera Calle 59 A # 36-30)
Colegio el Pinal (Calle 56 # 25 AA 10)
Cra.19 #62-30, Cancha la de arena Llanaditas
Coliseo las Estancias (Calle 52 con carrera 10a entre carrera 12
</t>
  </si>
  <si>
    <t>Diciembre 30. Se avanza en ejecución de las actividades propuestas. 
Noviembre 30. Se avanza en la construcción de fichas y se avanza en la ejecución. 
Octubre 31. Se avanza en la construcción de fichas económicas
Septiembre 30. Se realizó socializacion ante el CCP y se avanza en la construcción y concertación de fichas económica.</t>
  </si>
  <si>
    <t>8.4.3.3.2; 8.1.2.5.6</t>
  </si>
  <si>
    <t>1. Ampliación de la cobertura de los subsidios económicos para los adultos mayores; 2. Ampliación de cuidadores para los adultos mayores, con calidad y auxilio económico continuo</t>
  </si>
  <si>
    <t>12; 58</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</si>
  <si>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Manualidades: Se retomó la programación en la última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Centro Vida Gerontologico: La ejecución de este componente tiene una suspensión en el mes de enero, dado que al contrato se está realizando un proceso de ajuste tanto en la parte técnica como financiera, es estima remotar ejecución el 13 de febrero. Manualidades: Se retomará la programación en la ultima semana de enero, con el agendamiento de las socializaciones en las JAL y los CCP. </t>
  </si>
  <si>
    <t>8.1.2.5.4</t>
  </si>
  <si>
    <t>Atención y acompañamiento continuo e integral en salud para la población con cualquier tipo de discapacidad, sus familias y cuidadores</t>
  </si>
  <si>
    <t>BATALLÓN GIRARDOT; EL PINAL; ENCISO; LA LADERA; LA LIBERTAD; LA MANSIÓN; LA SIERRA; LAS ESTANCIAS; LLANADITAS; LOS MANGOS; SAN ANTONIO; SAN MIGUEL; SUCRE; TRECE DE NOVIEMBRE; VILLA HERMOSA; VILLA LILIAM; VILLA TURBAY; VILLATINA</t>
  </si>
  <si>
    <t>Para la vigencia 2022 se reportaron 809 personas atendidas en la comuna 8, beneficiadas de la siguiente forma:
Apoyo Económico: 609
Ser Capaz en Casa: 85
Atención Integral a NNA: 12
Acompañamiento psicosocial a cuidadores: 43
Acompañamiento psicosocial a personas con discapacidad: 5
Emprendimiento a personas con discapacidad: 10
Emprendimiento a cuidadores: 30
Ayudas Técnicas: 15 (atendidas entre enero y mayo de 2023)</t>
  </si>
  <si>
    <t>El Equipo de Discapacidad avanzó en la jornada de postulaciones a sus proyectos, entre el 24 de enero y el 14 de marzo de 2022. En la vigencia 2022 se reportaron 794 personas atendidas en la comuna 8, beneficiadas de la siguiente forma:
Apoyo Económico: 609
Ser Capaz en Casa: 85
Atención Integral a NNA: 12
Acompañamiento psicosocial a cuidadores: 43
Acompañamiento psicosocial a personas con discapacidad: 5
Emprendimiento a personas con discapacidad: 10
Emprendimiento a cuidadores: 30</t>
  </si>
  <si>
    <t>Corpallanos</t>
  </si>
  <si>
    <t>4600095334 de 2022</t>
  </si>
  <si>
    <t xml:space="preserve">Junio: El contratista continua con la realizacion de los encuentros educativos y entrega de los bonos alimentarios. Con entregas a mayo de 2023 de 5.500 bonos.
Mayo: El contratista continua con la realizacion de los encuentros educativos y entrega de los bonos alimentarios. Con entregas a abril de 2023 de 4.931 bonos.
Abril: El contratista continua con la realizacion de los encuentros educativos y entrega de los bonos alimentarios. Con entregas a marzo de 2023 de 3.588 bonos.
Marzo: Se reanuda la realización de los encuentros educativos y las entregas de los bonos alimentarios el 15/02/2023.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</si>
  <si>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1.493 bonos.  
Noviembre 2022:
El contratista continua la realización de los encuentros educativos y posterior entrega de los bonos alimentarios, el operador gestiona la participación de nuevos proveedores dentro de la misma comuna. 
Octubre 2022: 
El contratista realiza visitas a potenciales proveedores a participar del proyecto, realiza actualización de datos de beneficiarios y en general el alistamiento para iniciar las entregas.  Se realiza socialización con el CCP el inicio de ejecución del proyecto y presentación del operador el 03 de octubre de 2022. Da inicio a las entregas de los bonos alimentarios.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socialiación con la JAL el inicio de ejecución del proyecto y presentación del operador el 22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</si>
  <si>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8.3.5.15.1; 8.3.5.14.2</t>
  </si>
  <si>
    <t>1. Fomento y fortalecimiento de actividades recreativas y lúdicas barriales; 2. Torneos barriales y sectoriales</t>
  </si>
  <si>
    <t>31; 36</t>
  </si>
  <si>
    <t>Fortalecimiento del deporte, la recreación y la actividad física en la comuna</t>
  </si>
  <si>
    <t>1.1.16</t>
  </si>
  <si>
    <t>Entregar subsidio para matricula de estudiantes continuidad comuna 8</t>
  </si>
  <si>
    <t>Entregar subsidio para matricula de estudiantes de continuidad en la  comuna</t>
  </si>
  <si>
    <t>Colinas de Enciso, El Pinal, Enciso, La Libertad, Llanaditas, Los Mangos, Sucre, Trece de Noviembre, Villa Hermosa, Villatina, Las Estancias</t>
  </si>
  <si>
    <t>1.1.17</t>
  </si>
  <si>
    <t>Entregar subsidio para matricula de estudiantes nuevos comuna 8</t>
  </si>
  <si>
    <t>1.1.18</t>
  </si>
  <si>
    <t>Entregar subsidio para sostenimiento de estudiantes comuna 8</t>
  </si>
  <si>
    <t>8.2.1.1.2; 8.2.1.1.4</t>
  </si>
  <si>
    <t>1. Promoción y articulación de los proyectos ambientales de la comuna 8 – Villa hermosa; 2. Definir y ejecutar estrategias de recuperación y conservación de los espacios verdes, microcuencas y los corredores ecológicos</t>
  </si>
  <si>
    <t>30; 68</t>
  </si>
  <si>
    <t>Fortalecimiento de la cultura ambiental, adecuación y conservación de zonas verdes y senderos ecológicos</t>
  </si>
  <si>
    <t>Fortalecer las aulas ambientales</t>
  </si>
  <si>
    <t>La comunidad acoge los espacios de las Aulas Ambientales como lugares que potencian la cultura ambiental centrada en las particularidades del territorio, partiendo desde la población infantil como entes en desarrollo considerados semillas, por lo que la educación ambiental se convierte en un eje central desde la infancia hasta los adultos mayores en la Comuna 8.</t>
  </si>
  <si>
    <t>*Comunidad va al Aula:
Aula Ambiental Cerro Los Valores (barrio Las Estancias).
Aula Ambiental Campo Santo Villatina.
Aula Ambiental Planeta Oxígeno (barrio Los Mangos)
* Aula va a la comunidad: Barrios Villatina, Villa Liliam, Las Estancias, San Antonio, Los Mandos, 13 de Noviembre y Enciso.</t>
  </si>
  <si>
    <t>Convocatoria directa según Estudios previos a tres (3) aulas ambientales previamente establecidas en la ficha MGA de Comuna 8 - Villa Hermosa.</t>
  </si>
  <si>
    <t>Junio 30: Se terminó la ejecución de las acciones .                   Mayo 31:  se terminó la ejecución de las acciones.                         Abril 30: se terminó la ejecución de las acciones.  
Marzo 31: Rendición de cuentas - Consejo Comunal de Planeación (21/Marzo). Este componente se encuentra en un 100% ejecutado;
Febrero 28: Se realizaron las tres (3) visitas de seguimiento a cada una de las Aulas Ambientales de la Comuna 8. El Aula de Planeta Oxígeno termina los 45 talleres y entrega medios de verificación de las actividades de Comunidad va al aula y El Aula va a la comunidad. Este componente se encuentra en un 100% ejecutado.
Enero 31: Se reactiva el contrato de la suspensión  el 23 de enero hasta el 4 de febrero del 2023 y se recibe solicitud de la SMA para realizar ampliación hasta el 4 de junio de 2023. En este componente queda pendiente la entrega de los medios de verificación de las actividades (aula va la comunidad y comunidad va al aula) del aula ambiental Planeta Oxigeno.</t>
  </si>
  <si>
    <t xml:space="preserve">Diciembre 31: Se llevó a cabo el evento final de socialización de resultados. Se cumplieron las metas planteadas para la vigencia 2022. Octubre 31. Se acompañó a los 8 beneficiarios seleccionados realizando la visita diagnóstica y la evaluación de sus requerimientos para la instalación de la ecohuerta y se llevó a cabo el acompañamiento en el proceso de formación.           Septiembre 30: inicio del proceso administrativo por medio de tres (3) solicitudes de cotización y manifiesto de interés para el desarrollo de 25 talleres y 20 procesos formativos a la comunidad, a las aulas ambientales seleccionadas a fortalecer; concertación con las Aulas Ambientales de las tres unidades didácticas a desarrollar/fortalecer durante el contrato y sus aspectos administrativos.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</si>
  <si>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No se ha generado un diálogo entre los diferentes procesos de aulas ambientales en el territorio, y así mismo se debe avanzar en no solamente brindar talleres aislados a las comunidades, sino que se puedan concentrar esfuerzos en procesos formativos de corto y mediano plazo, tipos escuelas ambientales de participación comunitaria, de carácter continuo y posibilidades de trabajo conjunto.</t>
  </si>
  <si>
    <t>Fortalecer las actividades de la red de investigación ambiental juvenil</t>
  </si>
  <si>
    <t xml:space="preserve">Durante el proceso formativo de la Red de Investigación Ambiental Juvenil se contó con el compromiso de cada uno de los jóvenes, con un total de 25 jóvenes a certificar, siendo un indicador que permite un desarrollo efectivo de las metas contractuales y la vinculación de estos jóvenes en el proceso de fortalecimiento de la Red en el marco del proceso integrativo e interactivo como sujetos activos, críticos y reflexivos de la comunidad. </t>
  </si>
  <si>
    <t>IE Sol de Oriente
IE Joaquín Vallejo Arbeláez
IE Luis Carlos Galán
CDS Los Mangos
Biblioteca La Ladera</t>
  </si>
  <si>
    <t>La Red de Investigación Ambiental Juvenil venía trabajando proyectos ambientales con jóvenes de la Institución Educativa Sol de Oriente, ante esto para dicho fortalecimiento se decidió incorporar 2 instituciones educativas de la comuna 8 que cuentan con media técnica ambiental (I.E Luis Carlos Galán Sarmiento e I.E Joaquín Vallejo Arbeláez).  
Para este proceso se acordó realizar una convocatoria dirigida a dichas instituciones con el fin de iniciar proceso formativo con la Universidad de Antioquia y sus respectivas acciones. Dicha convocatoria se llevó a cabo por medio de un formulario de Google, teniendo los siguientes criterios a tener en cuenta:
1. Tener una idea, iniciativa o proyecto enfocado en temáticas ambientales.
2. Contar con el tiempo y disponibilidad para el proceso formativo 
3. Debe contar con compromiso para así consolidar las acciones a ejecutar 
Previo a esta se llevaron a cabo ocho (8) reuniones y/o encuentros con docentes y/o coordinadores de las Instituciones Educativas con el fin de presentar, comunicar y presentar el proyecto y su metodología por medio de la ficha técnica del mismo y llegar a acuerdos; puesto que los encuentros serán llevados a cabo los días miércoles de 4:00pm a 7:00pm, ante esto se requiere el ausentismo a clases por parte de los jóvenes de las instituciones educativas IE Luis Carlos y la Joaquín Vallejo Arbeláez, ante esto se realizó un formato que autorice el retiro de la institución y el desplazamiento de los jóvenes por parte de su acudiente y del coordinador académico.</t>
  </si>
  <si>
    <t>Junio 30: Se terminó la ejecución de las acciones .                       Mayo 31:  se terminó la ejecución de las acciones.                        Abril 30: se terminó la ejecución de las acciones.  
Marzo 31: Rendición de cuentas - Consejo Comunal de Planeación (21/Marzo). Este componente se encuentra en un 100% ejecutado;
Febrero 28. Se logra realizar 21 acciones educativo ambientales, las dos últimas relacionadas con la página web redambientac8.org y la visita de seguimiento al proceso donde se realizó un Cine Foro. Igualmente se avanzó en la realización del texto de la Sistematización de la Experiencia, el cual se diseñarán un folleto. Este componente se encuentra en un 100% ejecutado.
Enero 31: Se reactiva el contrato de la suspensión  el 23 de enero hasta el 4 de febrero del 2023 y se recibe solicitud de la SMA para realizar ampliación hasta el 4 de junio de 2023. En este componente queda pendiente la recopilación de las memorias de las actividades de la Red juvenil y el diseño-publicación de un panfleto comunicacional sobre la Red Juvenil</t>
  </si>
  <si>
    <t xml:space="preserve">Diciembre 31: Se llevó a cabo el evento final de socialización de resultados. Se cumplieron las metas planteadas para la vigencia 2022, en total 1 red fortalecida. Octubre 31: cuatro (4) encuentros  formativos con los integrantes de la Red de Investigación con énfasis en cambio climático y cuencas. Una (1) salida pedagógica para identificar partes y componentes de las microcuencas de la Comuna 8. Elaboración de fichas de acciones a desarrollar por los integrantes de la Red. Firma de Contrato con la JAC 13 de Noviembre, operador de las acciones de la Red de Investigación Ambiental Juvenil;                  Septiembre 30: convocatoria pública dirigida a estudiantes de grados noveno, décimo y once que estuvieran haciendo la media técnica de medio ambiente en tres Instituciones Educativas de la Comuna 8 (Sol de Oriente, Luis Carlos Galán y Joaquín Vallejo Arbeláez); ocho (8) encuentros previos con docentes y directivos de las 3 IE para consolidar los participantes del proceso de fortalecimiento de la Red de investigación juvenil ambiental; evento de apertura de la Red de Investigación Juvenil.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</si>
  <si>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Articular los tiempos de los estudiantes de las Instituciones Educativas con los tiempos de los proyectos de Presupuesto Participativo. 
Se necesita la continuidad del proyecto para generar continuidad del proceso, y con ello motivar la participación de los jóvenes.</t>
  </si>
  <si>
    <t>Mantener y apoyar la creación de ecohuertas y  de un centro de transformación comunitario de residuos orgánicos</t>
  </si>
  <si>
    <t>El proceso de ejecución de las Ecohuertas, ha tenido una buena acogida entre los participantes, ya que se identifica apropiación y buena disposición para realizar las acciones necesarias para el correcto funcionamiento de las mismas, buscando una unión comunitaria entre los integrantes por medio de convites y reuniones en las cuales establecen sus planes de trabajo y adecuación del espacio de las ecohuertas.</t>
  </si>
  <si>
    <t>Cl 62 #18B -75 int 312 Llanaditas
Cl 59A #36-30 La Ladera
Cra 16D # 57D -145 Altos de la Torre
Cra 25 AB # 54-24 El Pinal
Cra 24 #57 EE 51 Colinas de Enciso parte baja
Cra 5 # 55GG-21 La Sierra
Cra 23 # 56 EH - 197 Sol de Oriente
Cl 63 N 16 dd - 03 El Faro
Cra 39 A. #65 bb26 Villa Hermosa
Cl 56 FB # 20-84 int 101 Trece de Noviembre
Cl 57#28-127 Sucre
Cra 17 #56D56 Villatina
Cl 61 # 30 A 12 La Ladera
Cra 19 Cl 59 Llanaditas
Cl 56 A # 17A-61 Villatina
Cra 17 # 53-23 Villatina</t>
  </si>
  <si>
    <t>Se hizo un proceso de convocatoria pública, para la inscripción de los interesados en participar de las huertas comunitarias tanto nuevas como de mantenimiento. Para esta convocatoria se contó con un formulario que presentaba un contenido técnico e información del beneficiario. La divulgación de la convocatoria se realizó con el apoyo de CCP, JAL, organizaciones sociales y líderes de la comuna 8.
Luego de la convocatoria pública abierta el 12 de septiembre y cerrada el 18 de septiembre a las 11:59 pm, se obtuvo una inscripción de treinta y tres (33) postulados a las Ecohuertas. A partir de la inscripción, se realizó el proceso de evaluación teniendo en cuenta criterios técnicos, y los conocimientos de los términos de referencia, logrando la identificación de las 18 Ecohuertas con mayor puntaje, las cuales recibirán la asesoría y podrán establecer el montaje según condiciones y recursos disponibles.</t>
  </si>
  <si>
    <t>Junio 30: Se terminó la ejecución de las acciones .                            Mayo 31:  se terminó la ejecución de las acciones.                         Abril 30: se terminó la ejecución de las acciones.  
Marzo 31: Rendición de cuentas - Consejo Comunal de Planeación (21/Marzo). Este componente se encuentra en un 100% ejecutado;
Febrero 28: Se realizó visita de seguimiento al CCTRO para identificar cierra del proyecto con el operador logístico y se tuvo visita por parte de la supervisión del contrato y del Subsecretario de Gestión Ambiental de la SMA. Se realizaron 17 visitas de seguimiento a cada una de las Ecohuertas donde se identificaba el avance en la implementación del proyecto. Este componente se encuentra en un 100% ejecutado.
Enero 31: Se reactiva el contrato de la suspensión  el 23 de enero hasta el 4 de febrero del 2023 y se recibe solicitud de la SMA para realizar ampliación hasta el 4 de junio de 2023. Concertación de la visita de evaluación a las ecohuertas participantes de este componente y CCTRO: prueba de parametros de calidad del suelo del compost generado en las camas.</t>
  </si>
  <si>
    <t xml:space="preserve">Diciembre 31: El CCCP aprobó utlizar el recurso en proceso de articulación de Ecohuerteros C8, con los cuales se hizo: Evento apertura, encuentro de ecohuerteros C8 y taller agroforestas sucesionales. Octubre 31: -Ecohuertas- realización de la visita 1 diagnóstico a las 18 ecohuertas de la Comuna 8 donde se identifican los componentes natural, social y cultural de cada uno de los espacios; visita 2, plan formativo y de implementación de las ecohuertas; firma de los contratos de voluntariado entre los eco huerteros y la Fundación UdeA para el pago del 70% para la compra de abonos, insumos y material vegetal; concertación con el CCCP C8 de 1 (una) huerta que desertó del proceso y con ello se fortalecerá la articulación entre huertas participantes.- CCTRO- compra de materiales y mano de obra para la construcción del CCTRO; entrega a  la comunidad de la obra de construcción del Centro Comunitario de Transformación de Residuos Orgánicos; primera reunión de socialización con los beneficiarios del proyecto; firma del contrato con la Corporación Huertas Jardín para la implementación del CCTRO; diagnóstico y caracterización de las familias beneficiarias;                 Septiembre 30: ecohuertas; revisión y ajuste de la ficha de planeación; construcción y ajuste de los términos de referencia de la convocatoria pública del componente; difusión de la convocatoria pública del componente "ecohuertas"; evaluación y selección de los inscritos en la convocatoria (33 propuestas, selección de 18 con mayor puntaje); reunión de apertura con las ecohuertas seleccionadas y socialización de la ruta de acompañamiento y aspectos administrativos del componente;  visita de diagnóstico y firma del acta de compromiso de los representantes de las ecohuertas seleccionadas. Centro de Transformación de Residuos Orgánicos CTRO; recorrido en puntos estratégicos para la evaluación y estudio de factibilidad del lugar para la implementación de la prueba piloto del CTRO; evaluación y análisis para la selección del lugar para la implementación del CTRO; diseño para el proceso de montaje de  este centro de transformación; selección de la aula ambiental las tinajas para la implementación del CTRO.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</si>
  <si>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Mejorar el diálogo y generar un proceso de articulación entre los procesos llevados a cabo por la SMA desde el recurso ordinario y las llevadas acabo por presupuesto participativo. Existe un llamado general en la comuna de apoyar también el componente de huertas familiares y no solo las comunitarias.</t>
  </si>
  <si>
    <t>Fortalecer los PROCEDAS para la generación de una red de procedas</t>
  </si>
  <si>
    <t>El curso PROCEDA logró culminar con gran éxito en la Comuna, terminaron 22 de los 23 participantes, lo que demuestra gran interés y compromiso de parte de los inscritos que han venido reflexionando sobre la importancia de implementar acciones educativas ambientales con un enfoque crítico y acordes a los contextos inmediatos.</t>
  </si>
  <si>
    <t>Cl 57aa # 16c – 13 Llanaditas
Cra 25 A # 55-55 El Pinal
Cl 62 # 18d – 11 Llanaditas
Cl 57 A #17A-11(108) Llanaditas
Cra 25 bb # El Pinal
Cra 11 # 54-73 San Antonio 
Calle 62 # 45-32 San Miguel
Cl 57c # 24 BB 09 Los Mangos
Dg 17D # 56B - 29 La Libertad
Placa Barrio El Pacífico 13 de Noviembre
Cl 64 #37-16 Villa Hermosa
Dg 17 D # 56 B 54 La Libertad
Cra 31 # 57B-58 Sucre
Cl 57DD # 23-16 Apto 201 Los Mangos
Cra 23# 57 B006 Los Mangos
Cra 23 #56F-35 13 de Noviembre
Cl 56 c # 16-35 Villatina
Cl 58 #21c82 Los Mangos
Cra 15A#56 C 38 int 201 Villatina
Cl 57a # 30-86 apto 202 Sucre
Dg 17 D # 56B- 54 La Libertad
Cra 29 A # 59A-17 Enciso
Cl 56 HE # 18 C 23 13 de Noviembre</t>
  </si>
  <si>
    <t>Se realizó un proceso de convocatoria pública, para la inscripción de los interesados en participar del curso PROCEDA. Para esta convocatoria se contó con un formulario que presentaba un contenido técnico e información del beneficiario. La divulgación de la convocatoria se realizó con el apoyo de CCP, JAL, organizaciones sociales y líderes de la comuna 8.
Luego de la convocatoria realizada del 5 al 11 de septiembre y cerrada el 11 de septiembre a las 11:59 pm, se obtuvo una inscripción de 26 PROCEDA. A partir de unos criterios técnicos se realizó el proceso de evaluación para determinar el cumplimiento de los aspectos técnicos, los cuales fueron socializados entre los inscriptos en el documento denominado Términos de referencia. La evaluación arrojo como resultados los 23 PROCEDA con mayor puntaje, que fueron seleccionados para participar en el proceso de fortalecimiento.
Los aspectos técnicos para la evaluación se dividieron en categorías, se calificó de 1 a 3, siendo 3 la de mayor apropiación:
Elementos conceptuales (18%)
Conceptos de la gestión ambiental y educativo ambiental (18%)
Temas técnicos para la gestión ambiental (19%)
Problema ambiental (15%)
Aspectos metodológicos (15%)
Aspectos operativos (15%)</t>
  </si>
  <si>
    <t>Junio 30: Se terminó la ejecución de las acciones .                   Mayo 31:  se terminó la ejecución de las acciones.                           Abril 30: se terminó la ejecución de las acciones.  
Marzo 31: Rendición de cuentas - Consejo Comunal de Planeación (21/Marzo). Este componente se encuentra en un 100% ejecutado;
Febrero 28: Se realizaron 20 visitas de seguimiento a cada uno de los PROCEDA donde se realizó una evaluación del proceso de acompañamiento, tanto aspectos positivos y por mejorar a nivel temático, logístico y metodológico. Este componente se encuentra en un 100% ejecutado.
Enero 31: Se reactiva el contrato de la suspensión  el 23 de enero hasta el 4 de febrero del 2023 y se recibe solicitud de la SMA para realizar ampliación hasta el 4 de junio de 2023.. Concertación de visita de evaluación con los PROCEDA participantes de este componente.</t>
  </si>
  <si>
    <t xml:space="preserve">Diciembre 31: El CCCP aprobó utilizar el recurso  de un PROCEDA en el fortalecimiento del trabajo en red. Octubre 31: Terminación del curso Proceda con las 5 (cinco) sesiones, una (1) salida de campo en el territorio; firma de los contratos de voluntariado de veintidós (22) PROCEDA entre beneficiarios y la Fundación UdeA; construcción del cronograma de las acciones a implementar por los PROCEDA; fichas de planeación de las acciones de los 22 PROCEDA terminadas y en proceso de revisión-ajuste por parte del docente;               Septiembre 30:  revisión y ajuste de la ficha de planeación; construcción y ajuste de los términos de referencia de la convocatoria pública del componente; difusión de la convocatoria pública del componente "PROCEDAS" (26 propuestas inscritas, 23 PROCEDA seleccionados); evento de apertura del componente y socialización de los alcances del curso facilitado por la UdeA en términos de la formulación de la ficha de implementación de acciones y los aspectos administrativos; encuentro de formación PROCEDA presencia y un encuentro virtual.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</si>
  <si>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No existe un proceso de articulación para el trabajo colectivo de los PROCEDA, pues cada proceso actúa independientemente, por ende se presentan divisiones que afectan los diálogos y se dé una articulación masiva en pro del bienestar común.</t>
  </si>
  <si>
    <t>La aguadita</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</si>
  <si>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</si>
  <si>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Realizar adecuación de zonas verdes</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</si>
  <si>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</si>
  <si>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</si>
  <si>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</si>
  <si>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8.3.1.1.3; 8.3.1.2.2</t>
  </si>
  <si>
    <t>1. Incentivar proyectos encaminados a los líderes y la comunidad en general, para capacitaciones y actualización en participación ciudadana, control social y conformación de veedurías ciudadanas; 2. Estímulos a líderes y lideresas</t>
  </si>
  <si>
    <t>60; 67</t>
  </si>
  <si>
    <t>Fortalecimiento de las organizaciones sociales, juntas de acción comunal, Asocomunal, junta administradora local, instancias de participación ciudadana y la consolidación de las escuelas de participación ciudadana</t>
  </si>
  <si>
    <t>Brindar apoyo al plan de trabajo del CCP</t>
  </si>
  <si>
    <t>COMUNA 8</t>
  </si>
  <si>
    <t>La actividad se concerta y ejecutara directamente con los representantes del Consejo Comunal de Planeación</t>
  </si>
  <si>
    <t>31 de marzo: Se realizó un foro sobre la participación ciudadana en el territorio el 25 de marzo, se da por finalizada esta actividad. 
28 de febrero: Se realizara durante el mes de marzo un encuentro comunitario
31 de enero: Se realizó la entrega de piezas de identidad de marca social para el CCP.</t>
  </si>
  <si>
    <t xml:space="preserve">31 de diciembre: Se continúa con el apoyo a la gestión de las actividades del proyecto relacionadas con el apoyo técnico a la planeación y desarrollo del plan de trabajo del CCP. Se realizó un encuentro comunitario en  formato de picnic del CCP y un encuentro de cierre. 
30 de noviembre: Se continúa con el apoyo a la gestión de las actividades del proyecto relacionadas con el apoyo técnico a la planeación y desarrollo del plan de trabajo del CCP31 de octubre: Durante el mes de septiembre se continúa con el apoyo a la gestión de las actividades del proyecto relacionadas con el apoyo técnico a la planeación y desarrollo del plan de trabajo del CCP.30 de septiembre: Durante el mes de septiembre se continúa con el apoyo a la gestión de las actividades del proyecto relacionadas con el apoyo técnico a la planeación y desarrollo del plan de trabajo del CCP.  Se realizó una salida pedagógica del CCP.             31 de agosto: Durante el mes de agosto se da inicio al apoyo a la gestión de las actividades del proyecto relacionadas con el apoyo técnico a la planeación y desarrollo del plan de trabajo del CCP. Las demás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la junta administradora local para el 04 de mayo de 2022.  </t>
  </si>
  <si>
    <t>Desarrollar un proceso formativo en el marco de las escuelas de formación para la participación ciudadana de niños, niñas, adolescentes, jóvenes</t>
  </si>
  <si>
    <t>VILLA LILIAM</t>
  </si>
  <si>
    <t>31 Diciembre:  La escuela realizó las 12 sesiones y 3  eventos, entre ellos la acción de incidencia 
30 Noviembre:  La escuela ha realizado 10 sesiones formativa y 2  eventos. La acción de incidencia se realizará el 5 de diceimbre y las 2 sesiones restantes entre la segunda y tercera semana de diciembre
30 Septiembre: Al corte la escuela ha realizado 9 sesiones formativas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</si>
  <si>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estrategias de acompañamiento, apoyo,  asesoría y seguimiento técnico de las organizaciones sociales, juntas de acción comunal y asocomunal</t>
  </si>
  <si>
    <t>31 de marzo de 2023: Se da por finalizado el fortalecimiento de las JAC y las Organizaciones Sociales.
28 de febrero de 2023: Estas actividades se encuentran en proceso de ejecución y se estima que para el mes marzo se de por finalizado el fortalecimiento.
31 de enero: se ejecutaron algunos planes de trabajo y entrega de materiales de las JAC y las organizaciones sociales ejecutaron la propuesta ganadora del festival, se continuara con la ejecucion hasta el 31 de marzo</t>
  </si>
  <si>
    <t xml:space="preserve">31 de diciembre: se realizaron salidas pedagogicas y eventos de reconocimiento
30 d noviembre 2022: Se realizo feria comunitaria, encuentro con dignatarios, convite comunitario, Celebracion de la semana de la familia, Reconocimiento de la participacion activa, Jornada de integracion y Salida de formación, Jornada socio cultural y fortalecimiento participativo.
31 de octubre de 2022: Se realizo salida pedagogica con los dignatarios de las JAC, actividad con los diganatarios de la tercera edad, jornada de ornato, encuentro con dignatarios y afiliados y reconocimiento de la participación activa.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la junta administradora local para el 04 de mayo de 2022.  </t>
  </si>
  <si>
    <t>31 de marzo de 2023: Se da por finalizado el fortalecimiento de la JAL
28 de febrero de 2023: Estas actividades se encuentran en proceso de ejecución y se estima que para el mes marzo se de por finalizado el fortalecimiento.
31 de enero: se ejecutaron algunas actividades y se planeo el saldo pendiente para desarrollar las actividades en febrero y marzo</t>
  </si>
  <si>
    <t xml:space="preserve">31 de diciembre 2022: Se realizo intercambio de experiencias, encuentros con lideres y evento de movilidad
30 de noviembre 2022: se realizo evento mesa de movilidad, celebracion del dia del adulto mayor y la familia.
31 de octubre de 2022: Actividad de encuentro y reconocimiento con los grupos de la tercera edad.
30 de septiembre de 2022: Se realizo actividad con los grupos de la tercera edad y el encuentro con la mesa de movilidad.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la junta administradora local para el 04 de mayo de 2022.  </t>
  </si>
  <si>
    <t>Enciso , Villa Hermosa , Caicedo ,  Villa Tina , Villa Turbay , El Pinal , Los Mangos , La Mansión</t>
  </si>
  <si>
    <t>8.1.1.2.3; 8.1.1.2.5; 8.1.1.2.4; 8.1.1.2.2</t>
  </si>
  <si>
    <t>1. Estímulos para el acceso a la educación superior a los alumnos con excelencia; 2. Estrategias para el acceso y permanencia de las mujeres a la educación media y superior en instituciones educativas públicas y privadas; 3. Ampliación del acceso de la población indígena a la educación superior, mediante acciones afirmativas para superar las barreras económicas, académicas, sociales y culturales; 4. Convenios interinstitucionales de educación superior para formación en la comuna 9</t>
  </si>
  <si>
    <t>66; 70; 73; 65</t>
  </si>
  <si>
    <t>MARZO 2023: La estrategia se ejecutó en 100%. Se realizaron las siguientes actividades
Encuentros "La familia se encuentra para el cuidado" (F.E.C.): 259
Encuentros de cierre "La familia se encuentra para el cuidado" (F.E.C.): 37
Apoyoa al apoyo: 1
Gestión territorial: 1
Grupos de apoyo familiar: 112
Ecuentros de cierre apoyo familiar: 16
Acción de movilización social: 1
Acompañamiento psicosocial individual: 109
Acompañamiento psicosocial familiar: 104
Encuentros de sensibilización masculinidades: 20
Encuentros grupos institucionalizados masculinidades: 20
Encuentros de cierre para grupos institucionalizados masculinidades: 8
FEBRERO 2023: Se han realizado las siguientes actividades
Encuentros "La familia se encuentra para el cuidado" (F.E.C.): 226
Apoyoa al apoyo: 1
Gestión territorial: 1
Grupos de apoyo familiar: 53
Acción de movilización social: 1
Acompañamiento psicosocial individual: 57
Acompañamiento psicosocial familiar: 32
Encuentros de sensibilización masculinidades: 16
Encuentros de cierre para grupos institucionalizados masculinidades: 3
ENERO 2023: Se han realizado las siguientes actividades
Aprestamiento: 1
Encuentros "La familia se encuentra para el cuidado" (F.E.C.): 148, beneficiarios 465
Gestión territorial: 1
Grupos de apoyo familiar: 9, beneficiarios 44
Acción de movilización social: 1, beneficiarios 50
Acompañamiento psicosocial individual: 31, beneficiarios 31
Total beneficiarios: 590</t>
  </si>
  <si>
    <t>DICIEMBRE 2022: El contrato tenía fecha de terminación el 31/12/2022, se hizo ampliación hasta el 28/02/2023. Se han realizado las siguientes actividades.
Convocatoria: 1
Encuentros "La familia se encuentra para el cuidado" (F.E.C.): 178
Encuentros de cierre para familia se encuentra para el cuidado: 27
Gestión territorial: 1
Grupos de apoyo familiar: 80
Acción de movilización: 1
Acompañamiento psicosocial individual: 78
Acompañamiento psicosocial familiar: 22
Encuentros sensibilización masculinidades: 9
Encuentros grupos institucionalizados masculinidades: 9
NOVIEMBRE 2022:  En proceso de ingreso del recurso (remanente) para inicio de actividades
OCTUBRE 2022: Se encuentra en proceso de gestiones en el territorio
SEPTIEMBRE2022: 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t>
  </si>
  <si>
    <t>Llevar a cabo la entrega de 128 cupos para los programas de acceso y permanencia a la educacion superior en la comuna</t>
  </si>
  <si>
    <t>9.1.1.3.3; 9.1.1.3.1; 9.1.1.3.4</t>
  </si>
  <si>
    <t>1. Acceso y permanencia a la educación superior para los habitantes de la comuna 9 – Buenos aires, a través de convenios directos con las I.E.S. del municipio de Medellín y otros; 2. Acceso y permanencia a la educación superior para los habitantes de la comuna 9 – Buenos aires, con la implementación de programas de educación superior en el territorio; 3. Acceso y permanencia a la educación superior para los habitantes de la comuna 9 – Buenos aires, por medio del fortalecimiento del programa la U en mi Barrio y la implementación de estrategias complementarias para sus participantes con atención diferencial para las personas con discapacidad y/o vulnerabilidad</t>
  </si>
  <si>
    <t>3; 18; 19</t>
  </si>
  <si>
    <t>10 Alejandro Echavarría; 64 Buenos Aires; 3 Barrio Caicedo; 3 Barrio ocho de marzo; 7 Barrios de Jesús; 5 Cataluña; 27 El Salvador; 4 Gerona; 1 Juan pablo II; 31 La Milagrosa; 10 Loreto;  14 Los Cerros - El vergel; 4 Miraflores</t>
  </si>
  <si>
    <t>CMA-CD-9568-JU-651-2022
CMA-CD-9570-JU-653-2022
CMA-CD-9571-JU-654-2022
CMA-CD-9572-JU-655-2022
CMA-CD-9573-JU-656-2022
CMA-CD-9574-JU-657-2022
CMA-CD-9575-JU-658-2022
CMA-CD-9576-JU-659-2022
CMA-CD-9577-JU-660-2022
CMA-CD-9578-JU-661-2022
CMA-CD-9579-JU-662-2022
CMA-CD-9689-JU-700-2022
CMA-CD-9754-JU-742-2022
CMA-CD-8148-JU-243-2022
CMA-CD-8149-JU-244-2022</t>
  </si>
  <si>
    <t>30/7/2022
25/7/2022
12/8/2022
25/7/2022
25/7/2022
30/7/2022
25/7/2022
25/7/2022
2/8/2022
26/7/2022
26/8/2022
1/8/2022
2/8/2022
1/2/2022
1/2/2022</t>
  </si>
  <si>
    <t>Comuna 09</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</si>
  <si>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Colmayor, Pascual Bravo y se vínculo el ITM.</t>
  </si>
  <si>
    <t>9.5.4.6.3</t>
  </si>
  <si>
    <t>Fomento y fortalecimiento de medios alternativos y comunitarios que incentiven la participación ciudadana de la comuna 9 Buenos aires</t>
  </si>
  <si>
    <t>Realizar la producción y difusión de contenidos audiovisuales</t>
  </si>
  <si>
    <t>Comuna 9 - Buenos Aires</t>
  </si>
  <si>
    <t>Diciembre: se realiza la ejecución total de la actividad
Noviembre: finaliza la ejecución sin novedad
Octubre: se encuentran en proceso de producción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</si>
  <si>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más novedad    
Noviembre: se realiza la producción de los contenidos a pesar del poco tiempo para la ejecución
Octubre: el poco tiempo para la ejecución 
Septiembre 30: el operador y los MAICC se demoraron en la entrega de documentación para el contrato, por lo que el tiempo de ejecución es reducido </t>
  </si>
  <si>
    <t>Realizar estrategias digitales</t>
  </si>
  <si>
    <t>Diciembre: se realiza la ejecución total de la actividad
Noviembre: se está ejecutando la producción y se espera terminar en diciembre
Octubre 31: esta actividad se encuentra avanzando en ejecución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</si>
  <si>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más novedad    
Noviembre: poco tiempo para  la ejecución
Octubre: poco tiempo para la ejecución
Septiembre 30: el operador y los MAICC se demoraron en la entrega de documentación para el contrato, por lo que el tiempo de ejecución es reducido </t>
  </si>
  <si>
    <t>Realizar la producción de  ediciones de la revista comunitaria</t>
  </si>
  <si>
    <t>Diciembre: se realiza la ejecución total de la actividad
Noviembre: finaliza producción
Octubre 31: esta actividad se encuentra avanza satisfactoriamente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</si>
  <si>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más novedad
Noviembre: a pesar del poco tiempo que se tuvo, se realiza la producción de esta actividad
Octubre: poco tiempo para la ejecución de las actividades
Septiembre 30: el operador y los MAICC se demoraron en la entrega de documentación para el contrato, por lo que el tiempo de ejecución es reducido </t>
  </si>
  <si>
    <t>Diciembre: se realiza la ejecución total de la actividad
Noviembre: finaliza la producción de esta actividad
Octubre 31: avanza la ejecución de esta actividad.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</si>
  <si>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más novedad
Noviembre: a pesar del poco tiempo que se tuvo, se realiza la producción de la actividad
Octubre: poco tiempo para la ejecución de las actividades
Septiembre 30: el operador y los MAICC se demoraron en la entrega de documentación para el contrato, por lo que el tiempo de ejecución es reducido </t>
  </si>
  <si>
    <t>Realizar la producción de conenidos de radio digital</t>
  </si>
  <si>
    <t>Diciembre: se realiza la ejecución total de la actividad
Noviembre: finaliza la producción de esta actividad
Octubre: 31 se encuentra en proceso de producción de la actividad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un operador.</t>
  </si>
  <si>
    <t xml:space="preserve">Diciembre: sin novedad    
Noviembre: poco tiempo para la ejecución a pesar del poco tiempo que se tuvo par ala ejecución
Octubre: poco tiempo para la ejecución de las actividades
Septiembre 30: el operador y los MAICC se demoraron en la entrega de documentación para el contrato, por lo que el tiempo de ejecución es reducido </t>
  </si>
  <si>
    <t>Desarrollar cursos básicos de formación en temas comunicacionales</t>
  </si>
  <si>
    <t>Diciembre: se realiza la ejecución total de la actividad
Noviembre: se está ejecutando en estos momentos y se espera terminar en diciembre
Octubre: se viene realizando la formacón en diferentes puntos de la comuna
Septiembre 30: se realiza el proceso de convocatoria en el territorio
Agosto 30:Durante el mes de julio se realizó el proceso de adjudicación del contrato del Operador que ejecutará el proyecto.
Se está esperando a terminar ley de garantías para poder realizar contrato con operador.</t>
  </si>
  <si>
    <t>Diciembre: sin novedad    
Noviembre: dificultad en la convocatoria y deserción por parte de los asistentes
Octubre: la convocatoria se realiza y las personas se inscriben pero hay baja asistencia 
Septiembre 30: dificultades con el tema de convocatoria</t>
  </si>
  <si>
    <t>9.14.13.1; 9.14.13.2</t>
  </si>
  <si>
    <t>1. Oferta y ampliación de actividades culturales en todas las franjas; 2. Formación artística</t>
  </si>
  <si>
    <t>4; 17</t>
  </si>
  <si>
    <t>Se cumplió el objetivo de ejecución al 100%</t>
  </si>
  <si>
    <t xml:space="preserve">CANCHA POLIDEPORTIVA DE LOS CERROS #2
 Cancha de Tejo de la Esmeralda
Placa Polideportiva Los Cerros
Sale desde la Cancha de Miraflores hasta la cancha del mosco en el Br. Salvador con concierto al final
I.E. La Milagrosa, Cra. 29 #41-14
Cancha Palmas de Cataluña, Cl 38 con Cra 23b
Sede social Cataluña 
Centro desarrollo CDS Br. Salvador
Cancha Palmas de Cataluña, Cl 38 con Cra 23b
</t>
  </si>
  <si>
    <t>Noviembre 30. Se avanza en la construcción de fichas y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</si>
  <si>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ejecutó al 100% los talleres programados, con éxito.
Se iniciaron en un 100 % las clases. El equipo de trabajo rerporta buena asistencia y mucho compromiso con el proceso.
Definición y consolidación de talleres los CCP en la comuna.</t>
  </si>
  <si>
    <t xml:space="preserve">CDS salvador CRA36 #40A - 12
Nuestra Señora del Santísimo Sacramento Cl. 46 # #16CC-15
Calle 47e # 1b - 69
CDS salvador CRA36 #40A - 12
Calle 32 # 30- 19
Cra 16B #32-50
Calle 36 # 15C-20
Cl 37 # 24 d _ 14
Salón parroquial del concilio Vaticano Il Dirección calle 50 # 17 39
Cra 26EE #38 B66 Pablo escobar
Cra 6AB 77A 99
Calle 45 con la carrera 15 C
Calle 32 No. 30-19 Sede Social Loreto
Sede social pablo escobar Cra 26E #38 B05
Calle 33 # 36 A 28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</si>
  <si>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</si>
  <si>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 xml:space="preserve">El desarrollo de los talleres contribuyó al dinamismo de la cultura en la comuna.
El principal logro fue  la articulación con la Mesa Afro  para la promoción de las diferentes actividades.
La asistencia en las diferentes actividades fue mayor  a la esperada. </t>
  </si>
  <si>
    <t xml:space="preserve">CDS El Salvador. </t>
  </si>
  <si>
    <t xml:space="preserve">
Terminado
Diciembre 30. Se ejecuta al 100% el proceso de fortalecimiento.
Noviembre 30.  Se ejecutó al 100% las actividades propuesta en el territorio.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</si>
  <si>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hizo entrega de 12 estímulos</t>
  </si>
  <si>
    <t xml:space="preserve">Coliseo SENA Buenos aires
Centro comercial La Central
Carrera 9b, calle 49 c esquina de la tienda de diego
Calle 41 # 31-36
Casa de cultura Las Estancias
Casa de cultura Ävila
</t>
  </si>
  <si>
    <t>9.1.2.9.2</t>
  </si>
  <si>
    <t>Implementación de acciones de ampliación de la cobertura del programa de bono alimentario y colombia mayor en la comuna 9 – Buenos aires</t>
  </si>
  <si>
    <t>Asistencia social a la población de adulto mayor e implementación de estrategias en seguridad alimentaria</t>
  </si>
  <si>
    <t>* Corpuem 
* Confiar Cooperativa  Financiera 
* UdeA</t>
  </si>
  <si>
    <t>* 4600094416
* 4600095306</t>
  </si>
  <si>
    <t>23/06/2022
12/09/2022</t>
  </si>
  <si>
    <t>9/12/2022
31/12/2022</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</si>
  <si>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de 2023. 
Enero 2023: Cuidadores: Desde la ultima semana de enero se reinició el proceso de capacitación a los cuidadores de personas mayores que se inscribieron por cada comuna. Centro Vida Gerontologico: La ejecución de este componente tiene una suspensión en el mes de enero, dado que al contrato se está realizando un proceso de ajuste tanto en la parte técnica como financiera, es estima remotar ejecución el 13 de febrero.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</si>
  <si>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Centro Vida Gerontologico: Se conitnuo con el proceso de prestación del servicio según los cupos priorizados y en el mes de diciembre debido a eficiencia administrativa, se ampliaron cupos con el recurso disponible. 
Octubre 2022: Centros Vida: Se encuentra en ejecución. Apoyo económico: han recibido el beneficio cerca de 9.013 personas. Cuidadores: está en ejecución desde el 12 de septiembre.
Agosto 2022: Centros Vida: Se encuentra en ejecución. Apoyo económico: Se continúa con las llamadas para identificar los posibles beneficiarios para la entrega de los apoyos económicos de esta vigencia en el mes de septiembre. 
Manualidades y Cuidadores: Se encuentra en proceso de diseño y estudios previos para proceso contractual.
Junio 2022: Apoyo económico: Se continúa con las llamadas para identificar los posibles beneficiarios para la entrega de los apoyos económicos de esta vigencia. 
Cuidadores: Se encuentra en proceso de diseño; Centro Vida se encuentra en proceso de licitación.
Mayo 2022: Apoyo económico: Se continúa con las llamadas para identificar los posibles beneficiarios para la entrega de los apoyos económicos de esta vigencia. 
Cuidadores: Se encuentra en proceso de diseño; Centro Vida se encuentra en proceso de licitación.
Abril 2022: Se recibió base datos por parte del DAP y se inician las llamadas  para identificar a los posibles beneficiarios para la entrega de los apoyos económicos de esta vigencia.
Cuidadores: Se encuentra en proceso de diseño; Centro Vida se encuentra en proceso de licitación.</t>
  </si>
  <si>
    <t>Ejecución con normalidad sin ninguna dificultad por ahora.  No obstante en el componente de Centro Vida Gerontológico: La ejecución tiene una suspensión desde el mes de enero, dado que al contrato se está realizando un proceso de ajuste tanto en la parte técnica como financiera, es estima remotar ejecución el 10 de marzo</t>
  </si>
  <si>
    <t>Atención integral e integrada a personas y familias cuidadores o personas con discapacidad severa. (Habilitación, rehabilitación, salud mental y asistencia social)</t>
  </si>
  <si>
    <t>ALEJANDRO ECHAVARRÍA; ASOMADERA No.1; BARRIO CAICEDO; BARRIOS DE JESÚS; BOMBONÁ No.2; BUENOS AIRES; EL SALVADOR; GERONA; JUAN PABLO II; LA MILAGROSA; LORETO; LOS CERROS EL VERGEL; OCHO DE MARZO</t>
  </si>
  <si>
    <t>Para la vigencia 2022 se reportaron 195 personas atendidas en la comuna 9, beneficiadas de la siguiente forma:
Apoyo Económico: 195</t>
  </si>
  <si>
    <t>El Equipo de Discapacidad avanzó en la jornada de postulaciones a sus proyectos, entre el 24 de enero y el 14 de marzo de 2022. En la vigencia 2022 se reportaron 195 personas atendidas en la comuna 9, beneficiadas de la siguiente forma:
Apoyo Económico: 195</t>
  </si>
  <si>
    <t xml:space="preserve">Junio: El contratista continua con la realizacion de los encuentros educativos y entrega de los bonos alimentarios. Con entregas a mayo de 2023 de 3.125 bonos.
Mayo: El contratista continua con la realizacion de los encuentros educativos y entrega de los bonos alimentarios. Con entregas a abril de 2023 de 2.972 bonos.
Abril: El contratista continua con la realizacion de los encuentros educativos y entrega de los bonos alimentarios. Con entregas a marzo de 2023 de 2.200 bonos.
Marzo: Se reanuda la realización de los encuentros educativos y las entregas de los bonos alimentarios el 14/02/2023.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</si>
  <si>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816 bonos.  
Noviembre 2022:
El contratista continua con la realización 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Se realiza socialización con el CCP y JAL el inicio de ejecución del proyecto y presentación del operador el 26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</si>
  <si>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9.6.1.1.4</t>
  </si>
  <si>
    <t>Promoción de la integración familiar en todas las franjas de la comuna</t>
  </si>
  <si>
    <t xml:space="preserve">En el mes de JUNIO se realizó la salida experencial la cual fue aprobada por el CCCP como cambio de la tecnica </t>
  </si>
  <si>
    <t>Dicha salida se realizó en Barbosa y tuvo replica en los barrios 8 de Marzo, Salvador, Loreto</t>
  </si>
  <si>
    <t>Concertación vos a vos con los lideres</t>
  </si>
  <si>
    <t>Para el mes de JUNIO se culminó la ejecución de las actividades en la comuna</t>
  </si>
  <si>
    <t>En el mes de abril no se realizó actvidades en esta comuna, al momento solo falta realizar la actividad de la tecnica laboral la cual luego de un proceso de modificación y aprobación fue reemplazada por una salida experencia, dicha salida se ralizará en el mes de mayo</t>
  </si>
  <si>
    <t>9.1.3.12.1</t>
  </si>
  <si>
    <t>Más deporte y más recreación para la comunidad</t>
  </si>
  <si>
    <t>Se dio inicio a la ejecución del contrato poero aun no se reporta el primer avance.
31/03/2023: Se espera finalizar las actividades de vigencias anteriores para dar inicio a las actividades cuyo avance estan en 0%
30/04: Se ejecutaron las cuadras recreativas
Mayo: No hay avance, es indispensable terminar las vigencias anteriores pendientes</t>
  </si>
  <si>
    <t>1.1.19</t>
  </si>
  <si>
    <t>Entregar subsidio para matricula de estudiantes continuidad comuna 9</t>
  </si>
  <si>
    <t>Juan Pablo II, Barrios de Jesús, Barrio Caicedo, Bomboná n.º 2, Los Cerros - El vergel, Buenos Aires, Miraflores, Cataluña, La Milagrosa, Gerona, El Salvador, Loreto, Asomadera, Alejandro Echavarría</t>
  </si>
  <si>
    <t>1.1.20</t>
  </si>
  <si>
    <t>Entregar subsidio para matricula de estudiantes nuevos comuna 9</t>
  </si>
  <si>
    <t>1.1.21</t>
  </si>
  <si>
    <t>Entregar subsidio para matricula de estudiantes la U en mi barrio en la comuna</t>
  </si>
  <si>
    <t>9.3.1.4.7; 9.3.1.5.4</t>
  </si>
  <si>
    <t>1. Fortalecimiento de la educación y cultura ambiental a líderes y organizaciones comunitarias para hacer la veeduría y seguimiento a autoridades ambientales en la comuna 9 Buenos aires; 2. Promoción e implementación de estrategias de intervención comunitaria para el cuidado del medio ambiente en la comuna 9 Buenos aires (Jornadas culturales y pedagógicas de aseo y ornato, convites y jornadas de siembra en las zonas y corredores verdes, festivales, entre otras)</t>
  </si>
  <si>
    <t>49; 58</t>
  </si>
  <si>
    <t>Fortalecimiento de la cultura ambiental y de los recicladores</t>
  </si>
  <si>
    <t>Fortalecer las organizaciones ambientales existentes tales como, semilleros, mesas ambientales, y otras organizaciones</t>
  </si>
  <si>
    <t>Se logró fortalecer la cultura y educación ambiental mediante acciones educativo ambientales desarrolladas por las organizaciones.</t>
  </si>
  <si>
    <t>barrios Caicedo, Miraflores, la milagrosa, 8 de marzo, Cataluña, barrio de jesus, quinta linda, los cerros, asomadera, gerona, juan pablo ii</t>
  </si>
  <si>
    <t>la convocatoria a organizaciones comprende el periodo del 29 de septiembre al 4 de octubre, a cada organización se le otorgo un recurso de  2.000.000 (DOS MILLONES DE PESOS) para ejecutar la acción educativa ambiental para ejecutar</t>
  </si>
  <si>
    <t>Junio 30: Se terminó la ejecución de las acciones .               Mayo 31:  se terminó la ejecución de las acciones.                         Abril 30: se terminó la ejecución de las acciones.  
Marzo 31: Se finalizó la entrega de los insumos a las ecohuertas-adición (segundo grupo). Este componente se encuentra en un 100% ejecutado;
Febrero 28: Este componente se encuentra en un 100% ejecutado a la fecha. Enero 31: Se reactiva el contrato de la suspensión  el 23 de enero hasta el 4 de febrero del 2023 y se recibe solicitud de la SMA para realizar ampliación hasta el 4 de junio de 2023.. Este componente finalizó el 100% de actividades.</t>
  </si>
  <si>
    <t xml:space="preserve">Diciembre 31: Se llevó a cabo el evento final de socialización de resultados. Se cumplieron las metas planteadas para la vigencia 2022, en total 25. Octubre 31: convocatoria a pública para el fortalecimiento de organizaciones ambientales desde el 29 de septiembre hasta el 04 de octubre, evaluación  y selección del 5 a 8 de octubre y se da inicio al proceso de acompañamiento a partir del  15 de octubre; se presentaron 25 organizaciones para un cupo de 25 organizaciones;               Septiembre 30: revisión y ajuste de la ficha de planeación del componente; construcción y ajuste de los términos de referencia de la convocatoria pública del componente; difusión de la convocatoria pública para el fortalecimiento de las organizaciones ambientales de la comuna.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</si>
  <si>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Sin dificultades</t>
  </si>
  <si>
    <t>Implementar acciones educativas en composteras, ecohuertas nuevas y existentes</t>
  </si>
  <si>
    <t>se logró fortalecer la ecohuertas existentes que llevan un proceso permanente del cuidado de las ecohuertas.</t>
  </si>
  <si>
    <t>barrios Caicedo, Miraflores, la milagrosa, 8 de marzo, Cataluña, barrio de jesus, quinta linda, los cerros, asomadera, gerona, juan pablo ii, buenos aires, loreto.</t>
  </si>
  <si>
    <t>la convocatoria para la estrategia de ecohuertas se dio entre el 29 de septiembre y 04 de octubre de 2022.se entregaron kits de jardinería, abonos, semillas, plántulas, mangueras, canastillas, palas, pala cocas y machetes</t>
  </si>
  <si>
    <t>Junio 30: Se terminó la ejecución de las acciones .                   Mayo 31:  se terminó la ejecución de las acciones.                     Abril 30: se terminó la ejecución de las acciones.  
Marzo 31: Se finalizó la entrega de los insumos a las ecohuertas-adición (segundo grupo). Este componente se encuentra en un 100% ejecutado;
Febrero 28: Visitas de seguimiento a las 26 ecohuertas (primer grupo), y visitas de diagnóstico y entrega de insumos a otras 26 ecohuertas (segundo grupo).
Enero 31: Se reactiva el contrato de la suspensión  el 23 de enero hasta el 4 de febrero del 2023 y se recibe solicitud de la SMA para realizar ampliación hasta el 4 de junio de 2023.. Concertación de visita de seguimiento y evaluación de las 28 ecohuertas  y pendiente por concertas las visitas de dignostico de las 28 ecohuertas del recurso de remanente.</t>
  </si>
  <si>
    <t xml:space="preserve">Diciembre 31: Se llevó a cabo el evento final de socialización de resultados. Se tiene proyectado para el 2023 el mantenimiento de 28 ecohuertas más que entraron por el remanente como adición al contrato. Octubre 31: visita previa a la entrega de insumos a las 28 ecohuertas y entrega del listado de insumos al operador;               Septiembre  30: recopilación de la base de datos de las ecohuertas participantes de la vigencia 2021; visita diagnóstica de las 100 ecohuertas de la vigencia 2021; selección de las 28 ecohuertas para el proceso de implementación de las acciones educativas teniendo en cuentas los criterios técnicos, operativos y términos de referencia; proceso de adjudicación del contracto del operador operativo y logistico del componente.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</si>
  <si>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Realizar ferias o tomas ambientales con estrategias recreativas lúdico-pedagógicas</t>
  </si>
  <si>
    <t>Con el desarrollo de las ferias desarrolladas en la comuna 9 se promueven emprendimientos amigables con el medio ambiente y se capacitan en temas de riesgo climático y ecohuertas.</t>
  </si>
  <si>
    <t>quinta linda (calle 36 # 15 c 20 ), los cerros (calle 49 # 16 a 99)</t>
  </si>
  <si>
    <t>Se realizó e-card para la convocatoria de las dos ferias días antes de los eventos, las ferias fueron los días 29 y 26 de noviembre de 2022.</t>
  </si>
  <si>
    <t>Junio 30: Se terminó la ejecución de las acciones .                      Mayo 31:  se terminó la ejecución de las acciones.                                  Abril 30: se terminó la ejecución de las acciones.  
Marzo 31: Este componente se encuentra en un 100% ejecutado;
Febrero 28: Este componente esta en un 100% ejecutado.
Enero 31: Se reactiva el contrato de la suspensión  el 23 de enero hasta el 4 de febrero del 2023 y se recibe solicitud de la SMA para realizar ampliación hasta el 4 de junio de 2023. Este componente finalizó el 100% de las actividades.</t>
  </si>
  <si>
    <t xml:space="preserve">Diciembre 31: Se llevó a cabo el evento final de socialización de resultados. Se cumplieron las metas planteadas para la vigencia 2022, en total 4. Octubre 31: planeación de las cuatro (4) ferias ambientales con los líderes y actores sociales de la comuna, las fechas de las ferias son Noviembre12, 17, 26 y 27 en los barrios los Cerros, Buenos Aires, la Milagrosa y Quinta Linda respectivamente;                 Septiembre 30: reunión de concertación con la Junta Administradora Local y el CCCP para el desarrollo de las ferias/tomas ambientales, distribuidas por las cuatro (4) franjas de la Comuna 9 (los posibles puntos y fechas se definirán con Asocomunal); selección de los puntos en cada franja para la realización de las ferias/tomas ambientales; proceso de adjudicación del contracto del operador operativo y logistico del componente.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</si>
  <si>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Realizar convites comunitarios para las intervenciones ambientales</t>
  </si>
  <si>
    <t>se logro intervenir varios puntos críticos y puntos de presentación, además se hace sensibilización puerta a puerta donde se habla de buenas practicas ambientales.</t>
  </si>
  <si>
    <t>barrios Caicedo, Miraflores, la milagrosa, 8 de marzo, Cataluña, barrio de jesus, quinta linda, los cerros, asomadera, gerona, juan pablo ii, buenos aires, loreto y candamo.</t>
  </si>
  <si>
    <t>En cada punto se realiza limpieza, siembra, embellecimiento, adecuación de espacios para la correcta disposición de residuos.</t>
  </si>
  <si>
    <t>Junio 30: Se terminó la ejecución de las acciones .                        Mayo 31:  se terminó la ejecución de las acciones.                 Abril 30: se terminó la ejecución de las acciones.  
Marzo 31: Este componente se encuentra en un 100% ejecutado;
Febrero 28: Este componente esta en un 100% ejecutado.
Enero 31: Se reactiva el contrato de la suspensión  el 23 de enero hasta el 4 de febrero del 2023 y se recibe solicitud de la SMA para realizar ampliación hasta el 4 de junio de 2023. Este componente finalizó el 100% de las actividades.</t>
  </si>
  <si>
    <t xml:space="preserve">Diciembre 31: Se llevó a cabo el evento final de socialización de resultados. Se cumplieron las metas planteadas para la vigencia 2022, en total 15 convites. Octubre 31: cuatro (4) convites comunitarios en los Barrios 8 de  Marzo, Quinta Linda, barrio de Jesús y La Milagrosa (Sector Bomboná);                Septiembre 30: revisión y ajuste de la ficha de planeación del componente; cuatro (4) recorridos por las cuatro (4) franjas de la Comuna 9; identificación de 20 posibles puntos que aplican para realizar convite comunitario; selección de los quince (15) puntos para la realización de los convites comunitarios teniendo en cuenta los términos de referencia y aspectos técnicos; proceso de adjudicación del contracto del operador operativo y logistico del componente.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</si>
  <si>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Fortalecimiento a recicladores</t>
  </si>
  <si>
    <t>Caracterizar, formar, organizar y formalizar  la población recicladora</t>
  </si>
  <si>
    <t>se logro certificar en competencias laborales a los recicladores de oficio de la comuna 9, además se entrego dotación y carnet para que sean identificados en la comunidad.</t>
  </si>
  <si>
    <t>ECA huela natural (calle 46 # 41-39)</t>
  </si>
  <si>
    <t>Entrega de dotación (Chaleco, pava, camiseta, camisa, jean, botas)</t>
  </si>
  <si>
    <t xml:space="preserve">Junio 30: Se terminó la ejecución de las acciones .                     Mayo 31:  se terminó la ejecución de las acciones.                     Abril 30: se terminó la ejecución de las acciones.  
Marzo 31: Este componente se encuentra en un 100% ejecutado;
Febrero 28: Se reactiva el contrato de la suspensión  el 23 de enero hasta el 4 de febrero del 2023 y se recibe solicitud de la SMA para realizar ampliación hasta el 4 de junio de 2023. Éste componente ya finalizó el 100% de actividades. 
Enero 31: Se reactiva el contrato de la suspensión  el 23 de enero hasta el 4 de febrero del 2023 y se recibe solicitud de la SMA para realizar ampliación hasta el 4 de junio de 2023. Éste componente ya finalizó el 100% de actividades. </t>
  </si>
  <si>
    <t xml:space="preserve">Diciembre 31: Se llevó a cabo el evento final de socialización de resultados. Se cumplieron las metas planteadas para la vigencia 2022. Octubre 31: censo los días 12 y 13 de octubre a los 37 recicladores de oficio referenciados por los presidentes de las JAC y líderes del sector; el día 26 de octubre se realizó el primer encuentro formativo con el SENA.                  Septiembre 30: proceso de identifcación la población recicladora por medio de los representantes de las Juntas de Acción Comuna y lideres del sector ambiental; selección y notificación de los recicladores participantes en el componente; recolección de la documentación de los recicladores para el proceso formativo con el SENA.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</si>
  <si>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Apoyar acciones operativas a los recicladores</t>
  </si>
  <si>
    <t>Rutas de recuperadores en los barrios: Quinta Linda, Los Cerros, La Milagrosa,El Salvador, Loreto.</t>
  </si>
  <si>
    <t xml:space="preserve">Junio 30: Se terminó la ejecución de las acciones .                    Mayo 31:  se terminó la ejecución de las acciones.                        Abril 30: se terminó la ejecución de las acciones.  
Marzo 31: Este componente se encuentra en un 100% ejecutado;
Febrero 28: Se reactiva el contrato de la suspensión  el 23 de enero hasta el 4 de febrero del 2023 y se recibe solicitud de la SMA para realizar ampliación hasta el 4 de junio de 2023. Éste componente ya finalizó el 100% de actividades. 
Enero 31: Se reactiva el contrato de la suspensión  el 23 de enero hasta el 4 de febrero del 2023 y se recibe solicitud de la SMA para realizar ampliación hasta el 4 de junio de 2023. Éste componente ya finalizó el 100% de actividades. </t>
  </si>
  <si>
    <t xml:space="preserve">Diciembre 31: Se llevó a cabo el evento final de socialización de resultados. Se cumplieron las metas planteadas para la vigencia 2022. Octubre 31: censo a los 37 recicladores de oficio referenciados por los presidentes de las JAC y líderes del sector;  primer encuentro formativo con el SENA.            Septiembre 30: proceso de adjudicación del contracto del operador operativo y logistico del componente.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</si>
  <si>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9.5.2.2.3</t>
  </si>
  <si>
    <t>Fortalecimiento de la participación con estrategias a las organizaciones sociales, comunitarias y comunidad en general con procesos de formación a la comuna 9 Buenos aires</t>
  </si>
  <si>
    <t>Fortalecimiento de las organizaciones sociales, juntas de acción comunal, junta administradora local e instancias de participación ciudadana para el desarrollo local</t>
  </si>
  <si>
    <t>COMUNA 9</t>
  </si>
  <si>
    <t xml:space="preserve">31 de enero: Se da por finalizada esta actividad. </t>
  </si>
  <si>
    <t xml:space="preserve">31 de diciembre: Finalizó el plan de trabajo de la comunicadora.           30 de noviembre: Durante el mes de noviembre se encuentra en desarrollo el plan de trabajo de la comunicadora.   31 de octubre:Durante el mes de octubre se continúa con el apoyo a la gestión de las actividades del proyecto relacionadas con el apoyo técnico a la planeación y desarrollo del plan de trabajo del CCP, se encuentra en desarrollo el plan de trabajo de la comunicadora.  30 de septiembre: Se presenta el plan de trabajo de la comunicadora al CCP ya la JAL, el cual es aprobado y actualmente se encuentra en desarrollo. 31 de agosto: Durante el mes de agosto se da inicio al apoyo a la gestión de las actividades del proyecto relacionadas con el diseño e implementación de la estrategia de comunicaciones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04 de mayo de 2022.  </t>
  </si>
  <si>
    <t xml:space="preserve">31 de marzo: Se realizaron los encuentros de los siguientes sectores: Entorno Escolar, Vivienda, Movilidad y Comercio. Además, se realizó una feria lúdico recreativa sobre la participación ciudadana. Se realzio la entrega para el CCP los elementos piezas de identidad de marca social para la visibilización del CCP en el territorio. 
28 de febrero de 2023: Estas actividades se encuentran en proceso de ejecución y se estima que para el mes marzo se de por finalizado el fortalecimiento.
31 de enero: Se realizó el encuentro de la JAL y del sector LGBTI. Se realizo el encuentro del sector de jóvenes, entorno escolar, vivienda, movilidad. </t>
  </si>
  <si>
    <t xml:space="preserve">31 de diciembre: Se realizaron los siguientes encuentros de sectores: Universidades y Centros de Investigación, Asocomunal, Salud, Barrismo, Infancia y Adolescencia, Jóvenes y Recreodeporte. Se realizó  un encuentro de cierre del CCP.  30 de noviembre: Se realizaron los siguientes encuentros de sectores: Comité Comunal de Inclusión, Cabildante Mayor, Madres comunitarias, Cultura, Organizaciones Sociales, madres comunitarias, LGBTI, Unidad agrícola, Mujeres, Estudiantes universitarios, Afrodescendientes, Derechos Humanos, Comunicaciones, Universidades y centros de ivnestigación, veedurias, organizaciones basadas en la fé, gestión del riesgo.  Se acompañaron logisticamente las sesiones del CCP, se realizó una salida pedagógica del CCP.    
31 de octubre: Se realizó el encuentro del Comite municipal de inclusión. 30 de septiembre: Se realizaron dos encuentros de sectores: Adulto mayor y Discapacidad.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04 de mayo de 2022.  </t>
  </si>
  <si>
    <t>Desarrollar estrategías de acompañamiento, apoyo, asesoría, y seguimiento técnico con las organizaciones sociales y las juntas de acción comunal</t>
  </si>
  <si>
    <t>31 de marzo de 2023: Se da por finalizaro el proceso de fortalecimiento de las Organizaciones Sociales y JAC
28 de febrero de 2023: Estas actividades se encuentran en proceso de ejecución y se estima que para el mes marzo se de por finalizado el fortalecimiento.
31 de enero: se ejecutaron algunos planes de trabajo y entrega de materiales de las JAC y las organizaciones sociales ejecutaron la propuesta ganadora del festival. Se continuara con la ejecucion hasta el 31 de marzo</t>
  </si>
  <si>
    <t xml:space="preserve">31 de diciembre 2022: Se realizo encuentro con afiliados, talleres de resolucion de conflictos, salidas pedagogicas y encuentro de mujeres.
30 de noviembre 2022: se realiza salida pedagogica, Visibilización de practicas, encuentro territorial, jornada Cultural y artistica, tertulia intercultural, encuentro de mujeres lideresas y taller formativo con enfoque de adulto mayor.
31 de octubre de 2022: se realiza capacitación en planeación social, encuentro cultural y deportivo, taller formativo en gestión del riesgo, capacitacion en prevencion y manejo de estrés, capacitacion sobre relaciones interpersonales, tertulia intercultural, capacitacion sobre liderazgo y encuentro de mujeres lideresas para las Organizaciones Sociales.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04 de mayo de 2022.  </t>
  </si>
  <si>
    <t xml:space="preserve">31 de diciembre 2022: Se culmina el diplomado y los foros
30 de noviembre 2022: se realizo foro de Gobernanza y gobernabilidad.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programó la socialización en territorio de las acciones previstas para la ejecución de esta actividad con el consejo comunal de planeación para el 04 de mayo de 2022.  </t>
  </si>
  <si>
    <t>Buenos Aires , La Milagrosa , El Salvador ,  Loreto , Cataluña , Juan Pablo II , Barrios de Jesús , Los Cerros - El Vergel  ,Pablo Escobar , Samaria Nº1 , Quinta Linda , Bomboná No. 2 , La Pedrera , Alejandro Echavarria , Miraflores</t>
  </si>
  <si>
    <t>9.1.2.6.1; 9.1.2.6.4</t>
  </si>
  <si>
    <t>1. Promoción de la participación social para la gestión de la salud en la comuna 9 Buenos aires; 2. Establecer estrategias de promoción y atención a los habitantes de la comuna 9 – Buenos aires, en educación sexual, autocuidado, estilos de vida saludables, proyecto de vida, factores de riesgo y factores protectores</t>
  </si>
  <si>
    <t xml:space="preserve">51; 53 </t>
  </si>
  <si>
    <t>Realizar capacitación en Coaching para la comunidad y líderes en hábitos saludables</t>
  </si>
  <si>
    <t>JUNIO 2022: se ejecuto al 100% la iniciativa,  entra en proceso de liquidación el contrato, se beneficiaron 132 personas
ABR 2022: Se realizó la socialización en la comuna y se estan organizando los grupos de acuerdo con la inscripción.</t>
  </si>
  <si>
    <t>ABRIL 2023: Estrategia ejecutada al 100%. Se realizaron las siguientes actividades:
Plegable educativo: 1221
Consulta optométrica: 1221
Elementos de bioseguridad: 1221
Lente CR-39 monofocal terminado: 705
Lente CR-39 monofocal tallado: 88
Lente policarbonato monofocal terminado: 109
Lente policarbonato monofocal tallado: 56
Lente CR-39 bifocal Ftop terminado: 35
Lente CR-39 bifocal Ftop tallado: 89
Lente policarbonato bifocal Ftop: 26
Lente CR-39 bifocal invisible terminado: 36
Lente CR-39 bifocal invisible tallado: 234
Lente policarbonato bifocal invisible: 88
Lente CR-39 progresivo: 686
Lente policarbonato progresivo: 166
Monturas: 1159
Estuche y paño: 1159
Total lentes: 2318
MARZO 2023: Se han realizado las siguientes actividades
Plegable educativo: 1118
Consulta optométrica: 1118
Elementos de bioseguridad: 1118
Lente CR-39 monofocal terminado: 396
Lente CR-39 monofocal tallado: 56
Lente policarbonato monofocal terminado: 82
Lente policarbonato monofocal tallado: 26
Lente CR-39 bifocal Ftop terminado: 28
Lente CR-39 bifocal Ftop tallado: 66
Lente policarbonato bifocal Ftop: 10
Lente CR-39 bifocal invisible terminado: 24
Lente CR-39 bifocal invisible tallado: 134
Lente policarbonato bifocal invisible: 50
Lente CR-39 progresivo: 406
Lente policarbonato progresivo: 98
Monturas: 688
Estuche y paño: 688
FEBRERO 2023: Se han realizado las siguientes actividades
Plegable educativo: 727
Consulta optométrica: 727
Elementos de bioseguridad: 727
Lente CR-39 monofocal terminado: 396
Lente CR-39 monofocal tallado: 56
Lente policarbonato monofocal terminado: 82
Lente policarbonato monofocal tallado: 26
Lente CR-39 bifocal Ftop terminado: 28
Lente CR-39 bifocal Ftop tallado: 66
Lente policarbonato bifocal Ftop: 10
Lente CR-39 bifocal invisible terminado: 24
Lente CR-39 bifocal invisible tallado: 134
Lente policarbonato bifocal invisible: 50
Lente CR-39 progresivo: 406
Lente policarbonato progresivo: 98
Monturas: 688
Estuche y paño: 688
ENERO 2023: Se han realizado las siguientes actividades
Plegable educativo: 727
Consulta optométrica: 727
Elementos de bioseguridad: 727
Lente CR-39 monofocal terminado: 
Lente CR-39 monofocal tallado: 
Lente policarbonato monofocal terminado: 
Lente policarbonato monofocal tallado: 
Lente CR-39 bifocal Ftop terminado: 
Lente CR-39 bifocal Ftop tallado: 
Lente policarbonato bifocal Ftop: 
Lente CR-39 bifocal invisible terminado: 
Lente CR-39 bifocal invisible tallado: 
Lente policarbonato bifocal invisible: 
Lente CR-39 progresivo: 
Lente policarbonato progresivo: 
Monturas: 
Estuche y paño:</t>
  </si>
  <si>
    <t>DICIEMBRE 2022: Este contrato tiene fecha de terminación 31/12/2022, se hizo ampliación hasta el 28 de febrero de 2023.  Se han realizado las siguientes actividades
Plegable educativo: 634
Consulta optométrica: 634
Elementos de bioseguridad: 634
Lente CR-39 monofocal terminado: 241
Lente CR-39 monofocal tallado: 33
Lente policarbonato monofocal terminado: 29
Lente policarbonato monofocal tallado: 40
Lente CR-39 bifocal Ftop terminado: 12
Lente CR-39 bifocal Ftop tallado: 66
Lente policarbonato bifocal Ftop: 17
Lente CR-39 bifocal invisible terminado: 12
Lente CR-39 bifocal invisible tallado: 70
Lente policarbonato bifocal invisible: 16
Lente CR-39 progresivo: 602
Lente policarbonato progresivo: 124
Monturas: 631
Estuche y paño: 631
NOVIEMBRE 2022: Se realizaron las actividades correspondientes a la primera etapa del contrato, pendiente inicio de la segunda etapa: consultas y entrega de material educativo.
OCTUBRE:Se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</si>
  <si>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 xml:space="preserve">MARZO 2023: Se ejecutó la estrategia  al 100%
 Se realizaron las siguientes actividades
• Consulta de evaluación por odontopediatra: 157
• Paquete de ayudas diagnosticas:  145
• impresión de aparatos:    223
• Instalación de aparatos: 223
• Control de tratamiento: 5621
• Desertores: 19
FEBRERO 2023:  Se han realizado las siguientes actividades
• Consulta de evaluación por odontopediatra: 157
• Paquete de ayudas diagnosticas:  145
• impresión de aparatos:    223
• Instalación de aparatos: 223
• Control de tratamiento: 5621
ENERO 2023:  Se han realizado las siguientes actividades
• Consulta de evaluación por odontopediatra: 157
• Paquete de ayudas diagnosticas:  143
• impresión de aparatos:    223
• Instalación de aparatos: 223
• Control de tratamiento: 598
</t>
  </si>
  <si>
    <t>DICIEMBRE 2022: Este contrato tenía fecha de terminación 30/11/2022, se hace ampliación N°3 hasta el 28/02/2023. Se han realizado las siguientes actividades
• Consulta de evaluación por odontopediatra: 157
• Paquete de ayudas diagnosticas:  143
• impresión de aparatos:    223
• Instalación de aparatos: 223
• Control de tratamiento: 516
NOVIEMBRE 2022: Se han realizado las siguientes actividades
• Consulta de evaluación por odontopediatra: 157
• Paquete de ayudas diagnosticas:  143
• impresión de aparatos:    223
• Instalación de aparatos: 219
• Control de tratamiento: 390
OCTUBRE 2022: Se han realizado las siguientes actividades
• Consulta de evaluación por odontopediatra: 156
• Paquete de ayudas diagnosticas:  140
• impresión de aparatos:    221
• Instalación de aparatos: 207
• Control de tratamiento: 191
SEPTIEMBRE 2022: Se han realizado las siguientes actividades
• Consulta de evaluación por odontopediatra: 139
• Paquete de ayudas diagnosticas: 128
• impresión de aparatos: 197
• Instalación de aparatos: 159
• Control Tratamiento: 165
AGOSTO 2022: Se han realizado las siguientes actividades
• Consulta de evaluación por odontopediatra: 139
• Paquete de ayudas diagnosticas: 128
• impresión de aparatos: 197
• Instalación de aparatos: 159
• Control Tratamiento: 165
JULIO 2022: Se han realizado las siguientes actividades
•	Aprestamiento y socialización con la comunidad 1
JUNIO 2022: Se realiza programación para ejecución
Abril 2022:  Se programa para el 5 de mayo reunión con la JAL para socializar la estrategia, pendiente con el CCP.</t>
  </si>
  <si>
    <t>MAYO 2023:  Estrategia ejecutada al 100% Se  realizado las siguientes actividades.
Consulta odontologica: 252
Ayudas diagnósticas: 254
Cartilla: 241
Impresiones: 430
Instalaciones: 430
Kit salud bucal: 234
Diente en acrílico de cuatro capas para protesis removible: 1175
Controles: 723
ABRIL 2023:  Se han realizado las siguientes actividades.
Consulta odontologica: 252
Ayudas diagnósticas: 254
Cartilla: 241
Impresiones: 430
Instalaciones: 423
Kit salud bucal: 230
Diente en acrílico de cuatro capas para protesis removible: 1175
Controles: 599
MARZO 2023:  Se han realizado las siguientes actividades.
Consulta odontologica: 252
Ayudas diagnósticas: 252
Cartilla: 241
Impresiones: 426
Instalaciones: 144
Kit salud bucal: 105
Dientes: 1259
Controles: 238
FEBRERO 2023:  Se han realizado las siguientes actividades.
Consulta odontologica: 252
Ayudas diagnósticas: 252
Cartilla: 241
Impresiones: 426
Instalaciones: 110
Kit salud bucal: 105
Dientes: 1259
Controles: 238
ENERO 2023:  Se han realizado las siguientes actividades.
Socialización proyecto: 1
Evaluación clínica: 259
Impresiones: 396
Instalaciones: 88</t>
  </si>
  <si>
    <t>DICIEMBRE 2022: Este contrato tiene fecha de terminación 31/12/2022, se hizo ampliación hasta el 28/02/2023. Se han realizado las siguientes actividades.
Socialización proyecto: 1
Evaluación clínica: 259
Impresiones: 396
Instalaciones: 88
Control o revisión: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</si>
  <si>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10.4.2.7.1</t>
  </si>
  <si>
    <t>Fondo camino a la educación superior</t>
  </si>
  <si>
    <t>Realizar técnica laboral en cosmetología</t>
  </si>
  <si>
    <t>CMA-9791-JU-773-2022</t>
  </si>
  <si>
    <t>https://community.secop.gov.co/Public/Tendering/OpportunityDetail/Index?noticeUID=CO1.NTC.3110309&amp;isFromPublicArea=True&amp;isModal=False</t>
  </si>
  <si>
    <t>Poblacion en general</t>
  </si>
  <si>
    <t>Comuna 10</t>
  </si>
  <si>
    <t xml:space="preserve">Nos sentamos con la representante del sector de educación, para convocar a las trabajadores sexuales. </t>
  </si>
  <si>
    <t>Diciembre: El semetre culminó satisfactoriamente, cualminando al 100%.
Noviembre: Terminan clase el 05 de diciembre, con 330 horas realizadas.
Octubre: No hay ningun tipo de contratiempo.
Agosto: Se comenzó la tecnica en la escuela Mariela, no hay ningun tipo de contratiempo, ya se entrego 2 kits a este grupo. 
Junio: Nos hemos sentando con la representante del sector para  conformar el grupo de la tecnica en cosmetologia y peluqueria integral, se pretende inciar el 01 de agosto la tecnia. 
Se está esperando en reanudar el proceso después de  ley de garantías.</t>
  </si>
  <si>
    <t>CMA-CD-9765-JU-753-2022
CMA-CD-9766-JU-754-2022
CMA-CD-9767-JU-755-2022
CMA-CD-9768-JU-756-2022
CMA-CD-9769-JU-757-2022
CMA-CD-9770-JU-758-2022
CMA-CD-9771-JU-759-2022
CMA-CD-9772-JU-760-2022
CMA-CD-9773-JU-761-2022
CMA-CD-10380-JU-795-2022-V2</t>
  </si>
  <si>
    <t>5/8/2022
5/8/2022
5/8/2022
5/8/2022
2/8/2022
2/8/2022
5/8/2022
8/8/2022
1/8/2022
17/8/2022</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</si>
  <si>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Sapiencia.</t>
  </si>
  <si>
    <t>10.8.3.8.1</t>
  </si>
  <si>
    <t>Fortalecimiento y articulación de los medios y procesos de comunicaciones existentes en la comuna 10</t>
  </si>
  <si>
    <t>Fortalecimiento y articulación de los medios y procesos de comunicaciones existentes</t>
  </si>
  <si>
    <t>Realizar la producción, impresión, y distribución de revistas</t>
  </si>
  <si>
    <t>Comuna 10- La Candelaria</t>
  </si>
  <si>
    <t>Actividad finalizada en enero 2023</t>
  </si>
  <si>
    <t>Diciembre: se avanza en la producción de las revistas, con la prorroga se espera terminar en enero
Noviembre: se vienen realizando la producción de las revistas
Octubre 31: se encuentra en proceso de producción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</si>
  <si>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poco tiempo para la producción de las revistas, por lo que se les hace prórroga hasta el mes de febrero 2023
Noviembre: poco tiempo para la realización de la producción de las revistas
Octubre: poco tiempo para la ejecución 
Septiembre 30: el operador y los MAICC se demoraron en la entrega de documentación para el contrato, por lo que el tiempo de ejecución es reducido </t>
  </si>
  <si>
    <t>Realizar la producción, impresión y distribución de ediciones del periódico</t>
  </si>
  <si>
    <t>Actividad finalizada  en enero 2023</t>
  </si>
  <si>
    <t>Diciembre: se avanza en la producción de periódicos
Noviembre: se vienen realizando la producción de los periódicos
Octubre 31: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</si>
  <si>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poco tiempo para la producción de los periiódicos, por lo que se les hace prórroga hasta el mes de febrero 2023
Noviembre: poco tiempo para la producción de los periódicos
Octubre: poco tiempo para la ejecución
Septiembre 30: el operador y los MAICC se demoraron en la entrega de documentación para el contrato, por lo que el tiempo de ejecución es reducido </t>
  </si>
  <si>
    <t>Realizar la producción y emisión de programas radiales digital</t>
  </si>
  <si>
    <t>Diciembre: se realiza la ejecución total de la actividad
Noviembre: se realiza la ejecución total de esta actividad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</si>
  <si>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 a pesar del tiempo se realiza la producción del contenido
Octubre: poco tiempo para la ejecución
Septiembre 30: el operador y los MAICC se demoraron en la entrega de documentación para el contrato, por lo que el tiempo de ejecución es reducido </t>
  </si>
  <si>
    <t>Realizar y promocionar feria de medios</t>
  </si>
  <si>
    <t>Diciembre: se realiza la ejecución total de la actividad
Noviembre: se realiza la ejecución total de esta actividad
Octubre: se encuentran realizando la programación de la actividad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</si>
  <si>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Noviembre:se realiza la actividad a pesar del poco tiempo
Octubre: poco tiempo para la ejecución
Septiembre 30: el operador y los MAICC se demoraron en la entrega de documentación para el contrato, por lo que el tiempo de ejecución es reducido </t>
  </si>
  <si>
    <t>Realizar la producción, y emisión de  audiovisuales</t>
  </si>
  <si>
    <t>Diciembre: se realiza la ejecución total de la actividad
Noviembre: se realiza la ejecución total de esta actividad
Octubre: la ejecución se llevó a cabo en su totalidad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</si>
  <si>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 se realizan los audiovisuales
Octubre: sin novedad
Septiembre 30: el operador y los MAICC se demoraron en la entrega de documentación para el contrato, por lo que el tiempo de ejecución es reducido </t>
  </si>
  <si>
    <t>Realizar la producción de contenidos digital</t>
  </si>
  <si>
    <t>Diciembre: se realiza la ejecución total de la actividad
Noviembre: se realiza la ejecución total de esta actividad
Octubre: se realiza la ejecución en su totalidad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</si>
  <si>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 el poco tiempo que se tuvo para la realización pero a pesar de eso se realiza la ejecución
Octubre: sin novedad
Septiembre 30: el operador y los MAICC se demoraron en la entrega de documentación para el contrato, por lo que el tiempo de ejecución es reducido </t>
  </si>
  <si>
    <t>Desarrollar concurso de periodismo comunitario para dos ganadores</t>
  </si>
  <si>
    <t>Diciembre: se realiza la ejecución total de la actividad
Noviembre: el concurso ya se encuentra diseñado y se espera realizar en diciembre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</si>
  <si>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Diciembre: sin novedad
Noviembre: el poco tiempo que se tiene para la ejecución, 
Octubre: muy poco tiempo para la ejecución
Septiembre 30:  dificultades en la convocatoria y poca asistencia a los talleres que desarrolla el operador</t>
  </si>
  <si>
    <t>10.8.1.1.4; 10.8.1.1.1</t>
  </si>
  <si>
    <t>1. Programación artística y cultural; 2. Talleres artísticos, lúdicos y pedagógicos</t>
  </si>
  <si>
    <t>2; 28</t>
  </si>
  <si>
    <t>Fortalecimiento de iniciativas, procesos artísticos y culturales</t>
  </si>
  <si>
    <t>Se han construido algunas fichas economicas y a la fecha se han ejecutado 10 actividades, se espera para este mes de febrero y marzo se desarollen las 10 activiades faltantes</t>
  </si>
  <si>
    <t xml:space="preserve">Agité: 5 funciones.
Oficina Central de los Sueños: 1 función.  
 TPM: 1 función.
Casa Clown: 1 función
VARIOS TEATROS 
PARQUE BOLIVAR 
Casa de la Luna, calle 44 # 52-55 (Calle San Juan entre Girardot y Córdoba).
Ateneo Porfirio Barba Jacob
CC Palacio Nacional
Teatro Ateneo Porfirio Barba Jacob
Casa de la Memoria y Colombo Americano de la Playa
</t>
  </si>
  <si>
    <t>Diciembre 30. Se avanza en ejecución de las actividades propuestas. 
Noviembre 30. Se avanza en la construcción de fichas y se avanza en la ejecución. 
Octubre 31. Se avanza en la construcción de fichas económicas.
Septiembre 30. Se avanza en la construcción y concertación de fichas económica.
Agosto 31.  Se avanzó en la socialización del proyecto ante el CCP.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</si>
  <si>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10.7.3.8.1</t>
  </si>
  <si>
    <t>Creación y fortalecimiento de grupos de defensa del patrimonio</t>
  </si>
  <si>
    <t xml:space="preserve">Cara 43 N.  52-50 TEATRO OFICINA CENTRAL 
Unidad Residencial Marco Fidel Suárez/ Torres de Bomboná / Torre Giradot, piso 3
 Carrera 42 #41 26. JAC LAS PALMAS
 JAC PRADO CENTRO / Calle 50A #62-33
Centro Comercial Villa Nueva plazoleta piso 2
"Institución Educativa Héctor Abad Gómez - Sección Niquitao
Carrera 44 43-96"
"TORRES DE SAN SEBASTIAN CRA 46 N. 41-16 
SALON SOCIAL PISO  2"
SALON PARROQUIAL CATEDRAL METROPOLITANA Parque Bolívar 
Calle 48 #38-66 Bombona 1 - CERES Producciones
Calle 47 #42-38 TEATRO ATENEO PORFIRIO BARBA JACOB
 Cra 59 #50C 22 SEDE TERRITORIAL
 JAC PRADO CENTRO / Calle 50A #62-33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</si>
  <si>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</si>
  <si>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 xml:space="preserve">Se hizo entrega de 22 estímulos, alcanzó para uno mas </t>
  </si>
  <si>
    <t xml:space="preserve">Salón Málaga
Universidad San Buenaventura
Teatro Oficina Central de los sueños
Circuito Plaza de las Luces
Calle Carabobo
El Nido Cultural
Barrio Prado
Palacio Egipcio
Teatro Ateneo Porfirio Barba Jacob
Museo Casa de la Memoria
Sede Teatro Colectivo Teatral Infusión
Sede Territorial Comuna 10
Centro Cultural la Pascasia
Casa de Teatro Medellín
Corporación CORENUESPA
Agité Teatro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</si>
  <si>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</si>
  <si>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Gestionar encuentros y eventos de la memoria y el patrimonio de la comuna</t>
  </si>
  <si>
    <t xml:space="preserve"> Se fortaleció la apropiación social del patrimonio cultural por medio de la divulgación de los saberes en torno a la gastronomía y  diferentes artes en el  territorio. </t>
  </si>
  <si>
    <t>Casa de memoria y patrimonio (barrio Prado Centro)
Alpujarra, Centro de la ciudad, calles y avenidas emblemáticas que son referentes históricos como la Alambra, Amador y Bolivar; lugares de memoria como salón málaga, edificios Vásquez y Carré, parque de las Luces, antigua estación del ferrocarril de Antioquia, y todo el patrimonio ambiental: árboles y quebradas que pasan por debajo de la ciudad, pero hacen parte de la memoria cultural y paisajista de antaño.</t>
  </si>
  <si>
    <t>Terminado 
Noviembre 30.  Se ejecutó al 100%  las actividades propuestas en el territorio.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</si>
  <si>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10.2.1.2.1; 10.2.2.3.1</t>
  </si>
  <si>
    <t>1. Acompañamiento empresarial; 2. Creación, fortalecimiento y consolidación de empresas individuales</t>
  </si>
  <si>
    <t>39; 43</t>
  </si>
  <si>
    <t>Desarrollo de capacidades empresariales que generen empleo</t>
  </si>
  <si>
    <t xml:space="preserve">
Mayo:En este momento nos encontramos en asesorías especializadas a la medida y acompañamiento técnico y comercial a los emprendedores y/o empresas, además se esta iniciando el levantamiento de los planes de inversión a cada uno de los empresarios intervenidos.
Marzo: En este momento nos encontramos en los talleres grupales en áreas como: Administrativa, Financiera, Innovación, Seguridad Y Salud En El Trabajo, Cohesión Grupal, Coach Empresarial, Economía Social y Solidaria, Gestión de Mercados, Estrategia Digital, Jurídica, Cuarta Revolución Industrial y Ambiental de los emprendimientos y/o empresas seleccionados para la intervención. 
Febrero:En este momento nos encontramos en diagnósticos iniciales de los emprendimientos y/o empresas seleccionados para la intervención.
Enero: En este momento nos encontramos en visita de verificacion de emprendimientos y/o emprendedores in situ, para seleccionar los empresarios que se van a intervenir.</t>
  </si>
  <si>
    <t xml:space="preserve">
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
Septiembre: Nos encontramos realizando contrato marco para dar inicio al proyecto.
Agosto: Nos encontramos en etapa precontractual.Julio: Nos encontramos en etapa precontractual.
Junio: Nos encontramos en etapa precontractual, en elaboración de estudios previos.</t>
  </si>
  <si>
    <t>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
Septiembre: Nos encontramos realizando contrato marco para dar inicio al proyecto.
Agosto: Nos encontramos en etapa precontractual.
Julio: Nos encontramos en etapa precontractual.
Junio: Nos encontramos en etapa precontractual, en elaboración de estudios previos.</t>
  </si>
  <si>
    <t>Realizar asesoría y acompañamiento para la consolidación de empresas</t>
  </si>
  <si>
    <t xml:space="preserve">
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
Septiembre: Nos encontramos realizando contrato marco para dar inicio al proyecto.Agosto: Nos encontramos en etapa precontractual.
Julio: Nos encontramos en etapa precontractual.
Junio: Nos encontramos en etapa precontractual, en elaboración de estudios previos.</t>
  </si>
  <si>
    <t>10.4.2.3.1</t>
  </si>
  <si>
    <t>Semilleros de investigación (niños)</t>
  </si>
  <si>
    <t>Brindar semilleros de enseñanza y aprendizaje en robótica a los estudiantes de las Instituciones Educativas oficiales de la comuna</t>
  </si>
  <si>
    <t xml:space="preserve">Con el proyecto de jornada complementaria para los estudiantes de las instituciones educativas de comuna 10 La Candelaria, se ha impactado de manera positiva el estudio de la robotica, permitiendo ampliar su conocimiento en programacion, ingeniacion mecanica e innovacion. </t>
  </si>
  <si>
    <t xml:space="preserve">Estudiantes que vivan en la comuna 10, los lideres son enfaticos en indicar que su residencia de ser en la comuna, sin importar que estudien en la comuna, pero vivan en otra comuna. </t>
  </si>
  <si>
    <t xml:space="preserve">Se prioriza los semilleros de enseñanza y aprendizaje en robótica para los estudiantes de la comuna 10 - La Candelaria, teniendo en cuenta las indicaciones y observaciones del CCCP de la comuna. </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</si>
  <si>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
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El proyecto ya se encuentra en ejecucion en la comuna, los estudiantes estan disfrutando de los semilleros
.Octubre: Los estudiantes continuan disfrutando de los semilleros,
Noviembre: El proyecto se ejecuto sin ninguna novedad, los estudiantes disfrutaron de los semilleros, el dia 3 diciembre se realiza la clausura del proyecto en el ITM de fraternidad, este dia se realizara un acto de muesttra de las actividades que realizaron los estudiantes.
Diciembre: El 3 de diciembre se realizo la clausura del los semilleros priorizados por la comuna 11, donde asisitieron los estudiantes beneficiarios del proyecto, docentes, padres de familia y comunidad en general. Este proyecto se realizo en las Institucuiiones educativas de la C10  que cumplieron con los requisitos para iniciar con los semilleros, se logro beneficiar cerca de un aproximado de 500 estudiantes de la comuna. </t>
  </si>
  <si>
    <t>Brindar semilleros de enseñanza y aprendizaje en audiovisuales a los estudiantes de las Instituciones Educativas oficiales de la comuna</t>
  </si>
  <si>
    <t>Con el proyecto de jornada complementaria para los estudiantes de las instituciones educativas de comuna 10 La Candelaria, se ha impactado de manera positiva el estudio de la robotica, permitiendo ampliar su conocimiento en programacion, mecanica e innovacion</t>
  </si>
  <si>
    <t xml:space="preserve">Se prioriza semilleros de enseñanza y aprendizaje en audiovisuales para los estudiantes de la comuna 10 - La Candelaria, teniendo en cuenta las indicaciones y observaciones del CCCP de la comuna </t>
  </si>
  <si>
    <t>10.3.2.7.2</t>
  </si>
  <si>
    <t>Plan de atención a los grupos poblacionales</t>
  </si>
  <si>
    <t xml:space="preserve">No aplica
* Contrato interadministrativo </t>
  </si>
  <si>
    <t>* Confiar Entidad Financiera 
* Metroparques</t>
  </si>
  <si>
    <t xml:space="preserve">* Guía de Operación con entidad financiera 
* 4600095757 </t>
  </si>
  <si>
    <t>Diciembre de 2022
31/03/2023</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</si>
  <si>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Informatica: Este programa terminó su ejecución el 31 de marzo de 2023. Manualidades: Programa terminó socializaciones la primer semana de marzo e inició talleres de formación la segunda semana, se encuentra en ejecución hasta el 31 de mayo de 2023. 
Febrero de 2023: Apoyo económico terminó ejecución en el mes de Diciembre.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Manualidades: Se retomó la programación en la ultima semana de enero, en febrero se realizaron las socializaciones con las JAL y los CCP y se estima iniciar los talleres a partir del 15 de marzo de 2023.  
Enero 2023: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</si>
  <si>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Manualidades: Se retomará la programación a finales del mes de enero de 2023
Octubre 2022: Apoyo económico: han recibido el beneficio cerca de 9.013 personas. Manualidades: Se encuentra en proceso de legalización contractual.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Manualidades e Informática: Se encuentran en proceso de diseño.
Mayo 2022: Apoyo económico: Se continúa con las llamadas para identificar los posibles beneficiarios para la entrega de los apoyos económicos de esta vigencia. 
Manualidades e Informática: Se encuentran en proceso de diseño.
Abril 2022: Se recibió base datos por parte del DAP y se inician las llamadas  para identificar a los posibles beneficiarios para la entrega de los apoyos económicos de esta vigencia.
Manualidades e Informática: Se encuentran en proceso de diseño.</t>
  </si>
  <si>
    <t>10.6.1.1.1</t>
  </si>
  <si>
    <t>Apoyo alimentario para personas y familias en condición de vulnerabilidad, a través del bono alimentario y nutricional</t>
  </si>
  <si>
    <t>4600095336 de 2022</t>
  </si>
  <si>
    <t xml:space="preserve">Junio: El contratista continua con la realizacion de los encuentros educativos y entrega de los bonos alimentarios. Con entregas a mayo de 2023 de 3.328 bonos.
Mayo: El contratista continua con la realizacion de los encuentros educativos y entrega de los bonos alimentarios. Con entregas a abril de 2023 de 2.509 bonos.
Abril: El contratista continua con la realizacion de los encuentros educativos y entrega de los bonos alimentarios. Con entregas a marzo de 2023 de 1.749 bonos.
Marzo: Se reanuda la realización de los encuentros educativos y las entregas de los bonos alimentarios el 23/02/2023.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</si>
  <si>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1.122 bonos.  
Noviembre 2022:
El contratista continua la realización de los encuentros educativos y posterior entrega de los bonos alimentarios, el operador gestiona la participación de nuevos proveedores dentro de la misma comuna. De igual manera realiza algunas visitas de seguimiento a casos especificos.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Da inicio a las entregas el 28 de octubre. Se realiza reunión con la JAL el 26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23 de septiembre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</si>
  <si>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Inconformidad por parte de algunos líderes respecto a un proveedor participante del proyecto. Por parte del operador y el ESAN se asiste a reunión convocada por la JAL con el fin de escuchar las inquietudes y de manera posterior buscar alternativas de mejora. </t>
  </si>
  <si>
    <t>Suministrar bono alimentario unipersonal</t>
  </si>
  <si>
    <t xml:space="preserve">Junio: El contratista continua con la realizacion de los encuentros educativos y entrega de los bonos alimentarios. Con entregas a mayo de 2023 de 393 bonos.
Mayo: El contratista continua con la realizacion de los encuentros educativos y entrega de los bonos alimentarios. Con entregas a abril de 2023 de 306 bonos.
Abril: El contratista continua con la realizacion de los encuentros educativos y entrega de los bonos alimentarios. Con entregas a marzo de 2023 de 216 bonos.
Marzo: Se reanuda la realización de los encuentros educativos y las entregas de los bonos alimentarios el 23/02/2023.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</si>
  <si>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116 bonos.  
Noviembre 2022:
El contratista continua la realización de los encuentros educativos y posterior entrega de los bonos alimentarios, el operador gestiona la participación de nuevos proveedores dentro de la misma comuna. De igual manera realiza algunas visitas de seguimiento a casos especificos.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Da inicio a las entregas el 28 de octubre. Se realiza reunión con la JAL el 26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23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</si>
  <si>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10.3.2.6.2</t>
  </si>
  <si>
    <t>Cuidado en familia</t>
  </si>
  <si>
    <t>Servicio psicosocial individual y familiar para adultos mayores y sus familias</t>
  </si>
  <si>
    <t xml:space="preserve">Prevención de las problemáticas psicosociales, individuales y familiares </t>
  </si>
  <si>
    <t>Realizar acompañamiento psicosocial a las familias o personas de la comuna</t>
  </si>
  <si>
    <t>E.S.E Metrosalud</t>
  </si>
  <si>
    <t>Jonatan Rendón Patiño</t>
  </si>
  <si>
    <t>Gloria Amparo López Lopera</t>
  </si>
  <si>
    <t>Diciembre: Se logró impactar un número mayor de beneficiarios por la ampliación del contrato, debido a eficiencia financiera. Noviembre: Por eficiencia técnica, administrativa y financiera, el actual contrato tuvo una adición para +AW470:AW733ampliar las metas y la fecha de terminación del contrato al 31 de diciembre del 2022 de las iniciativas de Presupuesto Participativo. La intervención en el territorio con atención psicosocial para la prevención de las dificultades presentadas por las personas y las familias, además, el acercamiento de la oferta institucional a poblaciones vulnerables de las comunidades que priorizaron los recursos de presupuesto participativo.</t>
  </si>
  <si>
    <t xml:space="preserve">Sede de organizaciones comunitarias, instituciones educativas y puntos de encuentro referenciados por la comunidad.   </t>
  </si>
  <si>
    <t xml:space="preserve">Se convocó a través de los lideres comunitarios, los presidentes de las Juntas de Acción Comuna, los delegados de la Junta Administradora Local y el CCP, además, por la iniciativa de la comunidad al referenciar el profesionalismo y la buena atención en el servicio.  </t>
  </si>
  <si>
    <t>Junio: El proyecto finalizó el 31 de diciembre del 2022 y se cumplió con las metas proyectada, a la fecha está pendiente la liquidación y el reintegro de un recurso por parte del operador Metrosalud. Mayo: El proyecto finalizó el 31 de diciembre del 2022, está pendiente la liquidación y el reintegro de un recurso por parte del operador Metrosalud. Abril: El proyecto finalizó el 31 de diciembre del 2022, está pendiente la liquidación y el reintegro de un recurso por parte del operador Metrosalud. Marzo: El proyecto finalizó el 31 de diciembre del 2022, está pendiente la liquidación y el reintegro de un recurso por parte del operador Metrosalud.  
Febrero: El proyecto finalizó el 31 de diciembre del 2022, aún no se realiza la liquidación. 
Enero: El proyecto 220007, fue finalizado el 31 de diciembre del 2022, está en proceso el acta de liquidación para el respectivo cierre.</t>
  </si>
  <si>
    <t>Diciembre: Se llevó a cabo ampliación hasta al 31 de diciembre y se atendió las necesidades de la pobalción. Noviembre: algunas metas ya se cumplieron al 100%, pero por la necesidad del servicio y por eficiencia administrativa, se continuará prestando la atención en las comunas priorizadas. Octubre: Se continua brindando atención, y se ha cubierto la demanda del servicio en la  comunidad con calidad y oportunidad. Septiembre: Se avanza en el desarrollo de las actividades que apuntan a las metas definidas en la  MGA del proyecto.</t>
  </si>
  <si>
    <t>Diciembre: No se presentó dificultades que afectaran el cumplimiento de la Meta. Noviembre: a la fecha no se tienen dificultades que afecten el desarrollo de las actividades para el cumplimiento de la meta. Octubre: No se han presentado dificultades que afecten el desarrollo de las actividades para el cumplimiento de la meta.  Septiembre: A la fecha del 30 de septiembre no se han presentado dificultades que afecte la ejecución del contrato.</t>
  </si>
  <si>
    <t>Realizar talleres basados en saberes ancestrales de la población indígena y afro de la comuna, distribuidos en los 4 nodos de 40 personas cada uno</t>
  </si>
  <si>
    <t>Diciembre: Se logró impactar un número mayor de beneficiarios por la ampliación del contrato, debido a eficiencia financiera. Noviembre: Por eficiencia técnica, administrativa y financiera, el actual contrato tuvo una adición para ampliar las metas y la fecha de terminación del contrato al 31 de diciembre del 2022 de las iniciativas de Presupuesto Participativo. La intervención en el territorio con atención psicosocial para la prevención de las dificultades presentadas por las personas y las familias, además, el acercamiento de la oferta institucional a poblaciones vulnerables de las comunidades que priorizaron los recursos de presupuesto participativo.</t>
  </si>
  <si>
    <t>Junio: El proyecto finalizó el 31 de diciembre del 2022 y se cumplió con las metas proyectada, a la fecha está pendiente la liquidación y el reintegro de un recurso por parte del operador Metrosalud. Mayo: El proyecto finalizó el 31 de diciembre del 2022, está pendiente la liquidación y el reintegro de un recurso por parte del operador Metrosalud. Abril: El proyecto finalizó el 31 de diciembre del 2022, está pendiente la liquidación y el reintegro de un recurso por parte del operador Metrosalud. Marzo: El proyecto finalizó el 31 de diciembre del 2022, está pendiente la liquidación y el reintegro de un recurso por parte del operador Metrosalud. 
Febrero: El proyecto finalizó el 31 de diciembre del 2022, aún no se realiza la liquidación. 
Enero: El proyecto 220007, fue finalizado el 31 de diciembre del 2022, está en proceso el acta de liquidación para el respectivo cierre.</t>
  </si>
  <si>
    <t>Realizar cinco encuentros para el fortalecimiento misional de la mesa de familia de la comuna</t>
  </si>
  <si>
    <t>Diciembre: Se fortaleció la mesa de familia y se instaló capacidad comunitaria en temas relacionados con la política pública. Noviembre: Por eficiencia técnica, administrativa y financiera, el actual contrato tuvo una adición para ampliar las metas y la fecha de terminación del contrato al 31 de diciembre del 2022 de las iniciativas de Presupuesto Participativo. La intervención en el territorio con atención psicosocial para la prevención de las dificultades presentadas por las personas y las familias, además, el acercamiento de la oferta institucional a poblaciones vulnerables de las comunidades que priorizaron los recursos de presupuesto participativo.</t>
  </si>
  <si>
    <t>Diciembre: Por las difcultades presentadas con el profesional almque se le canceló el contrato, solo se alcanzó un 88% de la meta. Noviembre: Debido a la cancelación del contrato del profesional responsable de esta actividad, solo se ha logrado un avance del 22%, para la fecha, ya fue asignado nuevos  profesionales para que inicien la ejecución. Octubre: Se presentó la cancelación unilateral del contrato del profesional responsable del fortalecimiento de la mesa de familia de la Comuna 10 La Candelaria, lo que ha ocasionado retraso en el desarrollo de la actividad. Septiembre: A la fecha del 30 de septiembre no se han presentado dificultades que afecte la ejecución del contrato.</t>
  </si>
  <si>
    <t>Realizar cuatro encuentros para el buen vivir en familia en la comuna, distribuidos en grupos de 40 familias por nodo</t>
  </si>
  <si>
    <t>10.8.2.5.1</t>
  </si>
  <si>
    <t>Fomento al deporte y la recreación de la comuna 10</t>
  </si>
  <si>
    <t>Se dio inicio a la ejecución del contrato poero aun no se reporta el primer avance.
31/03/2023: Se espera finalizar las actividades de vigencias anteriores para dar inicio a las actividades cuyo avance estan en 0%
30/04: Se inician clases de formación y puntos activos
Mayo: No hay avance, es indispensable terminar las vigencias anteriores pendientes</t>
  </si>
  <si>
    <t>10.3.2.5.1</t>
  </si>
  <si>
    <t>Apoyo y fortalecimiento a los grupos juveniles</t>
  </si>
  <si>
    <t>Fortalecimiento de los grupos y procesos juveniles</t>
  </si>
  <si>
    <t>Fortalecer la participación e incidencia de los jóvenes y  procesos juveniles en el desarrollo local</t>
  </si>
  <si>
    <t>Índice de Desarrollo Juvenil -Dimensión del Desarrollo Ser Joven</t>
  </si>
  <si>
    <t>80; 90</t>
  </si>
  <si>
    <t xml:space="preserve">Número de jóvenes de la comuna 10 fortalecidos para participar e incidir en el desarrollo de la comuna. </t>
  </si>
  <si>
    <t>Desarrollar proceso de formación escuela joven</t>
  </si>
  <si>
    <t>Se contará con tres grupos de jóvenes formados en los temas de participación política, primeros auxilios físicos y psicológicos y marketing digital.</t>
  </si>
  <si>
    <t>Los Ángeles, la Candelaria y Jesús Nazareno.</t>
  </si>
  <si>
    <t>Se realiza convocatoria abierta para la participación juvenil a través de www.medellinjoven.com, y las diferentes redes sociales, además a través de los grupos juveniles identificados en la Comuna 10 La Candelaria, llamadas telefónicas, visitas a Instituciones Educativas para informar acerca de las convocatorias abiertas y el voz a voz entre los jóvenes.</t>
  </si>
  <si>
    <t>31 diciembre: Finalizan los otros dos grupos formativos el de marketing digital y el de San-Acción, en ambos se cumplen con los objetivos propuestos. Se lleva a cabo la certificación de 63 jóvenes del territorio.  
 30 noviembre: Se culmina uno de los procesos formativos el de escuela joven de primeros auxilios psicológicos.
31 octubre: Se avanza en dos de los procesos formativos, con una participación aproximada de 25 jóvenes constantes, se está a la espera del inicio del 3er grupo de formación. 
30 septiembre: Se cuenta con la planeación y metodología de los 3 grupos de formación, se dio inicio con el grupo de Primeros auxilios físicos y psicológicos.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</si>
  <si>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30 de diciembre: No se han presentado dificultades durante el mes para el adecuado desarrollo de las actividades.
30 de noviembre: No se han presentado dificultades durante el mes para el adecuado desarrollo de las actividades.
31 octubre: No se han presentado dificultades en la ejecución del proyecto
30 de septiembre: No se han presentado dificultades en la ejecución del proyecto</t>
  </si>
  <si>
    <t>Realizar recorridos de comuna y de ciudad</t>
  </si>
  <si>
    <t>Se realizarán 2 recorridos de ciudad y dos de comuna donde los jóvenes podrán reconocer y apropiarse de su territorio.</t>
  </si>
  <si>
    <t>Bomboná, Boston y la Candelaria</t>
  </si>
  <si>
    <t>31 de diciembre: Se llevan a cabo los dos recorridos que faltaban en este componente. El recorrido de ciudad se realiza en el marco de un encuentro de juventudes de todo el Distrito, que se realizó en el corregimiento de Altavista y el recorrido de comuna, que se llamó "Turistiando la 10", se hizo recorriendo sitios emblemáticos e históricos de la comuna. 
30 de noviembre: Se tiene lista la planeación para la realización del recorrido de ciudad y el recorrido de comuna que faltan para dar cumplimiento a las actividades de este componente.
31 octubre: Se realizaron durante este mes dos de los recorridos, uno de ellos de comuna, donde se conocieron algunos de los teatros del centro de la ciudad y el otro recorrido fue de ciudad y se realizó en el corregimiento de Santa Elena donde se reconoció el tema de la cultura silletera y las realizadas que viven los jóvenes de la ruralidad de la ciudad. 
30 de septiembre: se recopiló información en las diferentes socializaciones sobre los recorridos y temáticas que se podrían realizar. El  próximo periodo empezará la planeación de los recorridos.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</si>
  <si>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Realizar parches juveniles de la solidaridad</t>
  </si>
  <si>
    <t>Se llevarán a cabo 7 parches juveniles que les permitirán a los jóvenes y demás participantes reunirse alrededor de diferentes temáticas para aportar a la transformación de su territorio.</t>
  </si>
  <si>
    <t>El Chagualo, Prado Centro, La Candelaria, San Benito.</t>
  </si>
  <si>
    <t>31 de diciembre: Se ejecutan los 3 parches que faltaban para culminar con este componente, se ejecutaron los parches "enciende tu luz", "navidad en familia" y el parche "Regalaron", este último se hizo en el marco de la celebración de las novenas de navidad, acompañando a la Red Juvenil C10 en su apuesta por celebrar y festejar con los niños del territorio dicha festividad.
30 de noviembre: Se cuenta con la planeación de los 3 parches que faltan, el próximo a realizarse será enciende tu luz en el marco de las celebraciones de navidad. 
31 octubre: Se realizaron otros tres parches, que tuvieron como nombre: Parche intergeneracional: Todo tiempo pasado fue mejor?; Varieté, identidad juvenil y el último parche Miraluna Atarde-ser caminando bajo el rastro de nuestros ancestros. 
30 de septiembre: Se realizó el primer parche juvenil, el cual se denominó PARCHE INTEGRATE: LOS JÓVENES MIGRANTES TAMBIÉN TRAEN SU HISTORIA. Se está realizando la planeación del 2do parche.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</si>
  <si>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Brindar apoyo a iniciativas juveniles para la red joven de la comuna</t>
  </si>
  <si>
    <t>Colectivos</t>
  </si>
  <si>
    <t xml:space="preserve">Se realizarán 10 iniciativas juveniles a través de un proceso de cocreación donde se revisarán las apuestas y propuestas que tienen las juventudes del territorio para que sean ellos y ellas mismas quienes decidan que acciones se van a realziar en el marco del proyecto que aporte a mejorar las condiciones de vida de los habitantes de la comuna. </t>
  </si>
  <si>
    <t>Prado, El Chagualo, San Benito, Villanueva, La Candelaria, Guayaquil.</t>
  </si>
  <si>
    <t>31 de diciembre: Se ejecutan las 5 ideas de proyecto que faltaban, en total se cumplió con el acompañamiento, apoyo y ejecución de 10 ideas de proyecto, las cuales estuvieron enfocadas en intervenciones artísticas y culturales, en temas de salud pública, en literatura, derechos humanos, entre otros.
30 de noviembre: Se presentaron las 10 iniciativas y se dio inicio a su ejecución, en total se han ejecutado 5 de las ideas de proyecto.  
31 octubre 2022: Se continúa realizando el proceso de asesorías para la construcción de las iniciativas juveniles. Ya se cuenta con seis ideas formuladas y listas para iniciar su proceso de ejecución territorial.
30 de septiembre: Se llevó a cabo el primer laboratorio creativo, ya se está acompañando algunos jóvenes en la consolidación de sus ideas de proyecto.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</si>
  <si>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Brindar apoyo a la creación de la red juvenil y la implementación de su plan de trabajo</t>
  </si>
  <si>
    <t xml:space="preserve">Se llevará a cabo un proceso de consolidación y fortalecimiento de la red juvenil de la comuna, se buscará su visibilización y proyección. </t>
  </si>
  <si>
    <t>La Candelaria, Boston, Prado Centro.</t>
  </si>
  <si>
    <t>31 de diciembre: Se cumple con la formulación y ejecución del plan de trabajo de la Red Juvenil C10, de dicho plan se destacó la realización de la Feria de Visibilización Juvenil, espacio donde las juventudes presentaron sus talentos y sus emprendimientos. Esta última actividad se llevó a cabo en el Parque de Boston.
30 de noviembre: Se construyó y ejecutaron las acciones del plan de trabajo de la Red Juvenil de la comuna. 
31 octubre: Se han realizado reuniones con la Red Juvenil para definir acciones dentro del plan de trabajo, ya se cuenta con la planeación de dos actividades para fortalecer este escenario de articulación.  
30 de septiembre: Se han realizado un par de reuniones con los representantes de la red juvenil del territorio, donde se dialogó sobre los componentes del proyecto y las temáticas que se desarrollarían en cada uno de ellos.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</si>
  <si>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Desarrollar estrategia de divulgación y comunicaciones con enfoque diferencial</t>
  </si>
  <si>
    <t>Estrategia</t>
  </si>
  <si>
    <t xml:space="preserve">Se visibilizará el proyecto para las juventudes y otros grupos poblacionales de la comuna, que todos y todas tengan cercanía con las acciones que se desarrollarán, con los procesos de inscripción y con las ejecuciones de las mismas.  </t>
  </si>
  <si>
    <t>I.E. Héctor Abad Gómez, Parque de las Luces, Boston</t>
  </si>
  <si>
    <t>31 de diciembre: Este componente se culmina con la realización del evento de certificación y cierre, espacio que contó con la participación del Gerente del Centro, 3 edilas de la comuna, representantes de organizaciones sociales del territorio, delegados de la Red Juvenil C10 y de jóvenes beneficiarios del proyecto. 
30 de noviembre: Se continúa el desarrollo del componente de comunicaciones. Se han realizado las convocatorias de los procesos llevados a cabo, su respectivo cubrimiento y visibilización. 
31 octubre: Se han estado construyendo las diferentes piezas comunicacionales del proyecto, se cuenta con el diseño y la entrega de las camisetas al equipo de trabajo y de los dos banderines que se utilizan en las actividades de los diferentes componentes.  
30 de septiembre: Se estructuró el plan de comunicaciones del proyecto y se llevaron a cabo los 4 espacios de socialización comunitaria, entre los que se incluyen la socialización con los representantes del CCP.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</si>
  <si>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10.7.1.1.1</t>
  </si>
  <si>
    <t>Escuela ambiental itinerante de la comuna 10</t>
  </si>
  <si>
    <t>Realizar Diplomado en educación y cultura ambiental para la protección y cuidado de las zonas verdes</t>
  </si>
  <si>
    <t xml:space="preserve">Fortalecimiento de la cultura ambiental por medio de la formación de ciudadanos del territorio como dinamizadores ambientales y multiplicadores de un conocimiento sobre el cuidado del ambiente, fomento de conductas responsables y buenas practicas ambientales. </t>
  </si>
  <si>
    <t>los encuentros formativos presenciales se desarrollaron en las siguientes instalacaiones: Facultad de enfermeria de la Universidad de Antioquia, Universidad de Antioquia sede principal, biblioteca EPM, Colombo Americano.</t>
  </si>
  <si>
    <t>el proceso de inscripción de los estudiates del diplomado de la comuna 10 La Candelaria, se realizó por medio de la intermediación de la mesa ambiental del territorio.</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</si>
  <si>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Este componente se encuentra en un 100% de ejecucción. En este periodo, el equipo técnico realizó una evaluación con los participantes del diplomado con el objetivo de contemplar acciones de mejoras en este tipo de componente formativos (educación informal).
Enero 31: Se reactiva el contrato de la suspensión  el 23 de enero hasta el 4 de febrero del 2023 . Este componente finalizó el 100% de actividades</t>
  </si>
  <si>
    <t xml:space="preserve">Diciembre 31: Se llevó a cabo el evento final de socialización de resultados. En concertación con la JAL y CCCP se define que el recurso de 5 personas que se retiraron o no asistieron al proceso, se aplique con el desarrollo de 5 acciones de multiplicación realizada por el grupo de manera colectiva. En total, se reportan como formadores 35 personas. Octubre 31: desarrollo del encuentro  presencial (6) con 27 estudiantes,  encuentro virtual  y apoyo al componente virtual  (7) , salida pedagógica # 2 con 27 estudiantes del diplomado, encuentro virtual y apoyo al componente virtual (8), encuentro presencial (9) en la Universidad de Antioquia con asistencia de 33 estudiantes,  encuentro virtual y apoyo al componente virtual  (10), encuentro presencial (11) en facultad de enfermería con asistencia de 34 ciudadanos, inscripción y nivelación de ocho (8) estudiantes nuevos del diplomado, entrega de documentación requerida para el desembolso del recurso para el desarrollo de las acciones, acuerdo de voluntariado.                   Septiembre 30: revisión y ajuste ficha de planeación/términos de referencia del componte; convocatoria de los participante del diplomado; realización del evento de apertura del diplomado y desarrollo de los encuentros: (1) presencial, (2) virtual, (3) presencial, (4) virtual, (5) salida pedagógica y (6) virtual; 1 encuentro de apoyo al componente virtual con el equipo técnico.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</si>
  <si>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una de las particularides que genero de algun modo un grado de dificultad fue la permanencia de los estudiantes del diplomado desde el inicio, donde por las misma dinamica del grupo  y con miras de cumplir la meta del componente, se posibilito la apertura de un nuevo grupo de estudiantes, los cuales fueon formados en simultaneo con los estudiantes antiguos, con la habilitación de nuevos espacios para su nivelación.</t>
  </si>
  <si>
    <t xml:space="preserve"> Desarrollar acciones pedagógicas de cultura ambiental</t>
  </si>
  <si>
    <t>fortalecimiento de la cultura ambiental por medio del acompañamiento a iniciativas pedagógicos de cultura ambiental que focalizaon en sus territorios puntos critcos, o problematicas ambientales, buscando beneficiar espacios de transformación socio-ambiental para la comunidad, logrando una dinamica fluida entre los actores y los residentes de la comunidad por medio de accionesque promueven buenas practicas ambientales.</t>
  </si>
  <si>
    <t xml:space="preserve">el desarrollo de las actividades del componente iniciativas pedagógicas se genero en todo el territorio de la comuna 10 La Candelaria, abarcando puntos de encuentro de algunos sectores como lo son: Parque bicentenario, parque obrero, parque de boston, calle la paz, conjuntos residencial san sebastian, conjunto residencial prados de viilanueva, parque bolívar, algunas instituciones del sector como el Héctor Abad Gomez, colegio el sufragio.  </t>
  </si>
  <si>
    <t xml:space="preserve">el proceso de inscripción de las inicitivas pedagógicas se realizó por medio de convocatoria abierta, generando la posiblidad de participación en todas las organizaciones del sector, de igual manera tambien se genero la posiblidad de particpacion de algunas ideas o iniciativas que se generaron como comunidad </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</si>
  <si>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Este componente se encuentra en un 100% de ejecucción. En este periodo, el equipo técnico realizó una evaluación con los representates de las iniciativas pedagógicas con el proposito de contemplar acciones a mejorar en este componente.
Enero 31: Se reactiva el contrato de la suspensión  el 23 de enero hasta el 4 de febrero del 2023 y se recibe solicitud de la SMA para realizar ampliación hasta el 4 de junio de 2023.Concertación de visita de evaluación con las INICIATIVAS PEDAGÓGICAS participantes en este componente.</t>
  </si>
  <si>
    <t xml:space="preserve">Diciembre 31: Se llevó a cabo el evento final de socialización de resultados. Se cumplieron las metas planteadas para la vigencia 2022, en total 10 PROCEDAS.  Octubre 31: evaluación iniciativas pedagógicas inscritas en la convocatoria pública, socialización iniciativas pedagógicas seleccionadas ante la Junta Administradora Local, notificación de las iniciativas pedagógicas, evento de apertura con las iniciativas pedagógicas seleccionadas con sus respectivos integrantes, asesoría #1 (17 de octubre) de iniciativas pedagógicas, asesoría #2 (25 de octubre) de iniciativas pedagógicas, asesoría personalizada de iniciativas pedagógicas #3 (31 de octubre), entrega de documentación requerida para el desembolso del recurso para el desarrollo de (5/10) de los representantes de las iniciativas, acuerdo de voluntariado de (5/10) de los representantes de las iniciativas.                     Septiembre 30: revisión y ajuste de la ficha de planeación del componete; construcción de los términos de referencia de la convocatoria pública para la inscripción de las "Iniciativas pedagógicas de cultura ambiental"; socialización de los términos de referencia con la Junta Administradora Local C10, Mesa Ambiental y CCP Ambiental; difusión de la convocatoria pública de las "Iniciativas pedagógicas de cultura ambiental".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</si>
  <si>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Dentro de las dificultades observadas durante el desarrollo de la inicitativas pedagógicas se percibío en algunos espacios, las diferencias y posturas de liderazgo que se ejercen en el territorio entre algunos de sus lideres, permeando en algún momento la disposición de algunos de los participantes. de igual manera otro de las aspectos a tener en cuenta fue la calidad del tiempo, generando medidas de contigencia para el desarrollo optimo y completo de las acciones multiplicadoras.</t>
  </si>
  <si>
    <t>Realizar ferias o tomas ambientales con estrategias recreativas lúdico-pedagógicas de cultura ambiental en 4 zonas verdes o parques</t>
  </si>
  <si>
    <t>unos de las aspectos mas importante a resaltar de la ejecución de este componente fue la diversidad de población beneficiada por las dinamicas de desarrollo del mismo. el abordaje de la consolidación de una cultura ambiental desde un entorno abierto, al aire libre ya fuera desde parques, calles cerradas, espacios habitados por estudiantes universitarios; permitio llegar a el colectivo de la población en general, logrando beneficiar por medios de charlas, reflexiones y promociones de la cultura del cuidado, un aporte a la consolidación y concientización del cuidado del ambiente, promocionando dinamicas responsables con el entorno.</t>
  </si>
  <si>
    <t xml:space="preserve">los lugares de encuentro para las tomas ambientales tuvieron lugar en distintos puntos estrategicos de la comuna 10 La Candelaria, como lo son:
- calle la paz, punto critico del barrio prado
- calle autonoma latinoamericana, donde confluye el conglomerado estudiantil de la universidad Autónoma Latinoamericana.
- Parque obrero, lugar concurrido para el paseo de mascotas.
</t>
  </si>
  <si>
    <t xml:space="preserve">la convocatoria para dichos espacio se genero por medio de las organizaciones del territorio, la articulación con los diferentes lideres de la comunidad, como son algunos ediles y la coordinación de la mesa ambiental. Asi mismo se genero tambien por medio del voz a voz, y las redes sociales como whatsapp. </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</si>
  <si>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Este componente se encuentra en un 100% ejecutado.
EnerMarzo 31: Rendición de cuentas - Consejo Comunal de Planeación (15/marzo) y Junta Administradora Local (24/marzo).Este componente se encuentra en un 100% ejecutado;
o 31: Se reactiva el contrato de la suspensión  el 23 de enero hasta el 4 de febrero del 2023 y se recibe solicitud de la SMA para realizar ampliación hasta el 4 de junio de 2023. Este componente finalizó el 100% de las actividades.</t>
  </si>
  <si>
    <t xml:space="preserve">Diciembre 31: Se llevó a cabo el evento final de socialización de resultados. En concertación con la JAL y CCCP se define que el recurso de 5 personas que se retiraron o no asistieron al proceso, se aplique con el desarrollo de 5 acciones de multiplicación realizada por el grupo de manera colectiva. En total, se reportan como formadores 35 personas. Octubre 31: jornada pre-toma ambiental Nodo 1 (Villanueva, Prado Centro, Chagualo, Jesús Nazareno), toma ambiental #1 (21 de octubre) en articulación con la JAC Villanueva para Nodo 1 con 150 personas sensibilizadas, jornada pre-toma ambiental Nodo 2 (San Benito, Estación Villa, Guayaquil, Corazón de Jesús), toma ambiental #2 (26 de octubre) en articulación con la  Universidad Autónoma Latinoamericana con 160 personas sensibilizadas;                       Septiembre: reunión de concertación de los posibles puntos de intervención para el componente de ferias/ tomas ambientales.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</si>
  <si>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al momento de realizar las tomas ambientales en el territorio de la comuna 10 La Candelaria, se genero un acercamiento a los lideres sociales, donde se concerto en alguno de los espacios el acompañamiento de lideres sociales, situación que despues genero complejidad en el desarrollo del ejercicio, dejando ver conflictos e interes en algunos de los lideres que no priorizaron la importancia del servicio a la comunidad. </t>
  </si>
  <si>
    <t>Fortalecer el plan de acción de la mesa ambiental</t>
  </si>
  <si>
    <t xml:space="preserve">la actualizacion y  fortalecimiento de la plataforma ambiental de la Mesa Ambiental de la Comuna 10, ha permitido generar una reglamentación con una lectura banguardista de dicho escenario de participación. Posibilitando nuevas lecturas y formas de beneficiar la comunidad. </t>
  </si>
  <si>
    <t xml:space="preserve">los puntos de intervención se focalizaron en espacios que se  priorizaron para consolidación de unas dinamicas de participacion activas en el desarrollo de la comunidad. Restacantando de la invisibilidad estos sectores proporcionando nuevas dinamicas de interacción, construcción y fortalecimiento del territorio. </t>
  </si>
  <si>
    <t>el proceso de inscripción de los benefiados de dicho componente, estuvo centrado en la adherencia de los participantes a la mesa ambiental, como actores activos de la educación ambiental</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</si>
  <si>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Se finalizó las actividades pendientes de ejecutar de la ficha multiplicadora de la Mesa Ambiental con un Recorrido Ambiental - Patrimonial en el nodo 3 (Barrio Colón, Las Palmas, San Diego). Este componente se encuentra en un 100% ejecutado.
Enero 31: Se reactiva el contrato de la suspensión  el 23 de enero hasta el 4 de febrero del 2023 y se recibe solicitud de la SMA para realizar ampliación hasta el 4 de junio de 2023. Concertación de las actividades pendientes por ejecutar de la ficha multiplicadora de la Mesa Ambiental C10.</t>
  </si>
  <si>
    <t xml:space="preserve">Diciembre 31: Se llevó a cabo el evento final de socialización de resultados. Se cumplieron las metas planteadas para la vigencia 2022. Octubre 31: segundo encuentro formativo de Mesa Ambiental (10 de octubre), tercer encuentro formatico de la mesa ambiental el 24 de octubre,  donde se concertó la metodología de la acción multiplicadora del componente y salida pedagógica para el 5 de noviembre;                       Septiembre 30: reunión de concertación del cronograma de acompañamiento a la mesa ambiental; socialización de los componentes del proyecto.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</si>
  <si>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No se ha presentado dificiltades en el desarrollo de este componente</t>
  </si>
  <si>
    <t>Crear semillero ambiental   que aporten a formar conciencia ambiental</t>
  </si>
  <si>
    <t>generar a la contribución de las poblaciones benideras una construccion de un horizonte con dinamicas responsables y de cuidado del ambiente, fomentando no solo el cuidado del territorio, sino que a su vez cumpliendo con el objetivo prnicipal de la educación ambiental, la formación de ciudadanos con criterio y posturas reflexivas frente a sus comportamientos y acciones en la vida cotidiana.</t>
  </si>
  <si>
    <t>los puntos de intervención se centraron en los semilleros que venián desarrollandose en la comuna 10 La Candelaria, consolidando la particpación de los niños y niñas del territorio en espacios de socialización y construcción de tejido social con enfoque a una cultura ambiental.</t>
  </si>
  <si>
    <t>el proceso de incripción de los formadores del semillero ambiental de la comuna 10 La Candelaria, se realizó por medio de la intermediación de la mesa ambiental del territorio.</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</si>
  <si>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Este componente se encuentra en 100% ejecutado.
Enero 31: Se reactiva el contrato de la suspensión  el 23 de enero hasta el 4 de febrero del 2023 y se recibe solicitud de la SMA para realizar ampliación hasta el 4 de junio de 2023. Este componente finalizó el 100% de las actividades.</t>
  </si>
  <si>
    <t xml:space="preserve">Diciembre 31: Se llevó a cabo el evento final de socialización de resultados. Se cumplieron las metas planteadas para la vigencia 2022. Octubre 31: segundo encuentro presencial con los dinamizadores de los semilleros (28 de octubre), se concertó como última fecha de los encuentros formativos para el 3 de noviembre y salida pedagógica de los semilleros (100 niños-as) para el 2 de diciembre para el Parque de la Conservación;                  Septiembre: reunión de concertación del cronograma del proceso formativo con los dinamizadores de los semilleros infantiles y salida pedagógica; primer encuentro formativo con los dinamizadores de los semilleros infantiles.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</si>
  <si>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dinamica de consolidacion de las listas de los niños y niñas del semillero tuvo una dilatación en el tiempo de construcción, generando retrasos en la construcción del listado de la poblacion a beneficiar.</t>
  </si>
  <si>
    <t xml:space="preserve"> Implementar talleres para adultos mayores (clubes de vida) con temas como cultivos, ecohuertas con capacitación y materiales</t>
  </si>
  <si>
    <t>Consolidación y fortalecimiento de los saberes culturales de las personas mayores en cuanto al cuidado y manejo de residuos organicos bajo la reutilización de los mismos, promoviendo estilos de vida con enfoques autosostenibles por medio del aprovechamiento del espacio y zonas verdes. Además de la  replicación de saberes que se transmiten entre generaciones.</t>
  </si>
  <si>
    <t xml:space="preserve">los puntos donde se genero un beneficio a las personas mayores de la comuna 10 La Candelaria, se origno desde la participación de estos en los clubes de personas mayores pertenecientes a los diferentes nodos que conforman la comuna 10. estos son:
nodo 1. prado, chagualo, villanueva, jesús nazareno
nodo 3. Barrio colón, las palmas,san diego, calle nueva, perpetuo socorro
  nodo 4. boston, candelaria, angeles, bomboná.
</t>
  </si>
  <si>
    <t xml:space="preserve">la convocatoria se realizó por medio de la participacion de los lideres de los nodos 1, 3 y 4. además de la ayuda de la cabildante mayor. Promoviendo la adherencia a los grupos y clubes de vida de los sectores. </t>
  </si>
  <si>
    <t>Junio 30: Se terminó la ejecución de las acciones .                        Mayo 31:  se terminó la ejecución de las acciones.                         Abril 30: se terminó la ejecución de las acciones.  
Marzo 31: Rendición de cuentas - Consejo Comunal de Planeación (15/marzo) y Junta Administradora Local (24/marzo)Este componente se encuentra en un 100% ejecutado;
Febrero 28: Se realizaron los siguientes talleres - un (1) en nodo 3 y cuatro (4) en nodo 2 con la participación de las personas mayores pertenecientes a los clubes de vida. Este componente se encuentra en un 100% ejecutado.
Enero 31: Se reactiva el contrato de la suspensión  el 23 de enero hasta el 4 de febrero del 2023 y se recibe solicitud de la SMA para realizar ampliación hasta el 4 de junio de 2023. Concertación de la convocatoria de los talleres pendientes por ejecutar (1 taller en nodo 3 y 4 talleres en nodo 4 del grupo 2).</t>
  </si>
  <si>
    <t xml:space="preserve">Diciembre 31: Se llevó a cabo el evento final de socialización de resultados. Se tiene pendiente la ejecución en 2023 de los talleres en el nodo 4. El resto de los ciclo talleres se cumplieron en la vigencia 2022. Octubre 31:  recopilación de los formatos de registro de las personas mayores pertenecientes a clubes de vida Nodo 1 y 3, inicio de talleres la primera semana de noviembre;                  Septiembre 30: reunión de concertación del proceso de inscripción de las personas mayores y el cronograma de acompañamiento de los talleres para adultos mayores con los representes (presidentes) de los clubes de vida de cada nodo de la comuna.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</si>
  <si>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dentro de las dificultades que se presentaron para la implementación y el desarrollo de las actividades tubo que ver con la consolidación de los listados, especificamente en uno de los nodos, donde la responsabilidad y alta demanda en servicios de la lidereza, genero un retrazo en la entrega a tiempo de los listados para la ejecución y consolidadación de la cultura ambiental. </t>
  </si>
  <si>
    <t>10.1.2.4.2; 10.1.3.5.1; 10.1.2.4.1; 10.1.2.3.1; 10.1.1.1.1; 10.1.2.3.3</t>
  </si>
  <si>
    <t>1. Fortalecer redes, mesas y colectivos sociales para la defensa del territorio e intereses comunes de habitantes y residentes; 2. Identificación, inclusión y promoción de nuevos actores sociales en los procesos políticos de la comuna; 3. Apoyo y fortalecimiento a los procesos políticos de la RID 10; 4. Fortalecimiento y articulación territorial de las Juntas de acción comunal; 5. Formación política y constitucional para la participación y el desarrollo; 6. Apoyo para el ejercicio y la función pública de la junta administradoralLocal</t>
  </si>
  <si>
    <t>21; 45; 18; 26; 9; 48</t>
  </si>
  <si>
    <t>Fortalecimiento de las instancias de participación ciudadana para el desarrollo local, a las organizaciones sociales, RID 10, juntas de acción comunal y junta administradora local, asi como consolidar las escuelas de formación</t>
  </si>
  <si>
    <t>COMUNA 10</t>
  </si>
  <si>
    <t xml:space="preserve">31 de marzo: Se realizó un encuentro del Sector Indígena y una actividad para el fortalecimiento del plan de trabajo del Comité Gestor. 
31 de enero: Se realizaron los encuentros de los siguientes sectores: Deportes, Comercio informal y Mujeres. 
28 de febrero:  Se realizaron los encuentros de los siguientes sectores: Educación, Comunicaciones, Cultura; se relaizaron los encuentros comunitarios de la Mesas 1, 4, 6 y 7. Además un encuentro del comite gestor. </t>
  </si>
  <si>
    <t>31 de diciembre: Se realizaron los encuentros de los sectores Organizaciones Sociales, un encuentro de cierre del Comité Gestor, encuentro del sector comercio, Organizaciones basadas en la fé, Patrimonio, y Juventud.
30 de noviembre: Durante el mes de noviembre se continúa con el apoyo a la gestión de las actividades del proyecto relacionadas con el apoyo técnico, se realizaron los encuentros de los sectores Medio Ambiente, Afrodescendientes, Habitantes de Calle, LGBTI, Trabajadoras sexuales, Indígenas y Organizaciones Sociales. Se realizaron tres  encuentros comunitarios y un foro en la comuna.      31 de octubre: Durante el mes de septiembre se continúa con el apoyo a la gestión de las actividades del proyecto relacionadas con el apoyo técnico a la planeación y desarrollo del plan de trabajo del CCP.  30 de septiembre: Durante el mes de septiembre se continúa con el apoyo a la gestión de las actividades del proyecto relacionadas con el apoyo técnico a la planeación y desarrollo del plan de trabajo del CCP.  El CCP decidió iniciar con las actividades una vez finalizada la jornada de priorización. 31 de agosto: Durante el mes de agosto se da inicio al apoyo a la gestión de las actividades del proyecto relacionadas con el apoyo técnico a la planeación y desarrollo del plan de trabajo del CCP. Las demás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Consejo Comunal de Planeación el 18 de mayo de 2022.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</si>
  <si>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PRADO</t>
  </si>
  <si>
    <t>31 Diciembre:  La escuela realizó las 12 sesiones y 3  eventos, entre ellos la acción de incidencia 
30 Noviembre: La escuela ha realizado 11 sesiones formativas y 2 recorridos territoriales, quedando pendiente la acción de incidencia y la sesión de cierre
31 Octubre: Esta escuela se encuentra dividida en dos grupos por solicitud del CCCP y funcionan en 2 Instituciones educativas. El grupo 1 a este corte se enceuntra en la sesión 5 y el grupo 2 en la sesión 6.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</si>
  <si>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Implementar proceso formativos a jóvenes y adultos</t>
  </si>
  <si>
    <t>31 Diciembre: Las 2 escuelas de adultos cuentan con 4 grupos conformados a la fecha; Grupo 1 - Derechos humanos y resolución de conflictos ,  Grupo 2 - Derechos humanos y resolución de conflictos, Grupo 3 - Derechos humanos, planeación y gestión del desarrollo territorial y Grupo 4 - Herramientas para la planeación participativa local. Los grupos 1 y 2  han realizado 8 sesiones formativas y 2 recorridos y la acción de incidencia; los grupos 3 y 4  han realizado 8 sesiones formativas y su acción de incidencia. No se realizó el censo pero se realizó un cierre del proceso en el territorio.
30 Noviembre: Las 2 escuelas de adultos cuentan con 4 grupos conformados a la fecha; Grupo 1 - Derechos humanos y resolución de conflictos ,  Grupo 2 - Derechos humanos y resolución de conflictos, Grupo 3 - Derechos humanos, planeación y gestión del desarrollo territorial y Grupo 4 - Herramientas para la planeación participativa local. Los grupos 1 y 2  han realizado 8 sesiones formativas y 2 recorridos, la acción de incidencia se proyecta para el 2 de diciembre, el grupo 3 y 4  han realizado 8 sesiones formativas y sua cción de incidencia se hará el 2 de diciembre. por petición de los grupos no se harán los 2 recorridos y se reemplazarán por un censo comuitario proyectado para el 11 de diciembre
31 de Octubre: Las 2 escuelas de adultos cuentan con 4 grupos conformados a la fecha; Grupo 1 - Derechos humanos y reolución de conflictos ,  Grupo 2 - Derechos humanos y reolución de conflictos, Grupo 3 - Derechos humanos, planeación y gestión del desarrollo territorial y Grupo 4 - Herramientas para la planeación participativa local. El grupo 1 ha realizado 4 sesioens. el grupo 2 ha realizado 2 sesiones, el grupo 3 ha realizado 3 sesiones y el grupo 4 ha realizado 4 sesiones.
30 Septiembre: Para el mes de septiembre no se presentan avances en esta actividad, se espera que en el mes de octubre comienze el proceso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</si>
  <si>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estrategias de acompañamiento, apoyo, asesoría y seguimiento técnico con las organizaciones sociales, juntas de acción comunal y asocomunal</t>
  </si>
  <si>
    <t>31 de marzo de 2023: Se da por finalizado el proceso de fortalecimiento de esta actividad.
28 de febrero de 2023: Estas actividades se encuentran en proceso de ejecución y se estima que para el mes marzo se de por finalizado el fortalecimiento.
31 de enero: algunas mesas y juntas ejecutaron la actividad para el plan de trabajo</t>
  </si>
  <si>
    <t>30 de noviembre 2022: Encuentro con dignatarios y afiliados, Capacitacion enfocada a la participacion LGTBI, Seminario teorico practivo, Taller formativo "construccion ciudadana, Salida pedagogica, Intercambio de experiencias, Video institucional, asesoria de formulación de acciones de movilización y asesorias a los comites y junta directiva,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Consejo Comunal de Planeación el 18 de mayo de 2022.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</si>
  <si>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 xml:space="preserve">Brindar asistencia técnica a la Junta Administradora Local Comuna 10 </t>
  </si>
  <si>
    <t>31 de enero: actualización del reglamento interno de la JAL</t>
  </si>
  <si>
    <t>31 de diciembre 2022: se encuentra en proceso de planeación con el equipo de logística de la Subsecretaria de Organización Social.
30 de noviembre 202: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Consejo Comunal de Planeación el 18 de mayo de 2022.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</si>
  <si>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Brindar asistencia técnica a la RID 10</t>
  </si>
  <si>
    <t>31 de marzo de 2023: Se da por finalizado el proceso de fortalecimiento de esta actividad.
28 de febrero de 2023: Estas actividades se encuentran en proceso de ejecución y se estima que para el mes marzo se de por finalizado el fortalecimiento.
31 de enero: se planearon las actividades pendientes para ejecutarlas en febrero y marzo</t>
  </si>
  <si>
    <t>31 de diembre 2022: Se realizaron diagnosticos, asesorias, rendición de cuentas, podcats, realizacion de protocolos, VII congreso ciudadano, encuentro de evaluacion y planeacion.
30 de noviembre 2022: Estan en proceso de ejecución y programación las demas actividades.
31 de octubre de 2022: seminario teorico practico, taller formativo "construccion ciudadana, intercambio de experiencias, asesoria de formulación de acciones de movilización y asesorias a los comites y junta directiva 
30 de septiembre de 2022: Se iniciaron las asesorias a los comites y junta directiva de la RID 10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Se realizó socialización con el Consejo Comunal de Planeación el 18 de mayo de 2022.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</si>
  <si>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Realizar estrategias de promoción de la Educación Superior a través de curso de Informática Básica para adultos y adultos mayores en la comuna</t>
  </si>
  <si>
    <t>Curso</t>
  </si>
  <si>
    <t>21 de noviembre 2022</t>
  </si>
  <si>
    <t>Curso priorizado para los adultos mayores de la comuna, para afianzar sus conocimientos</t>
  </si>
  <si>
    <t>ITM Prado</t>
  </si>
  <si>
    <t>El curso finalizo con 25 asisitentes, con un cumnplimieto del 90%</t>
  </si>
  <si>
    <t>10.5.1.1.1; 10.5.1.3.2; 10.3.2.7.4</t>
  </si>
  <si>
    <t>1. Dependencias: cuestión de salud pública; 2. Salud mental con enfoque de género; 3. Inclusión prodiscapacidad</t>
  </si>
  <si>
    <t>19; 51; 73</t>
  </si>
  <si>
    <t>MARZO 2023: La Estrategia se ejecutó en 100%. Se realizaron las siguientes actividades.
Visita enfermera: 31
Visita odontólogo: 56
Visita nutricionista: 60
Visita psicologo: 50
Visita fisioterapeuta: 3
visita fonoaudiologo: 23
Gestión territorial: 1
Kit salud bucal niños: 6
Kit salud bucal adultos: 50
Kit salud bucal cuidador: 56
Certificaciones de discapacidad institucional: 100
Certificaciones de discapacidad domiciliario: 3
Paquetes alimentarios: 27
FEBRERO 2023. Se han realizado las siguientes actividades.
Visita enfermera: 31
Visita odontólogo: 56
Visita nutricionista: 60
Visita psicologo: 50
Visita fisioterapeuta: 3
visita fonoaudiologo: 23
Gestión territorial: 1
Kit salud bucal niños: 6
Kit salud bucal adultos: 50
Kit salud bucal cuidador: 56
Certificaciones de discapacidad institucional: 100
Certificaciones de discapacidad domiciliario: 3
Paquetes alimentarios: 27
ENERO 2023. Se han realizado las siguientes actividades.
Visita enfermera: 31
Visita odontólogo: 56
Visita nutricionista: 60
Visita psicologo: 50
Visita fisioterapeuta: 3
visita fonoaudiologo: 23
Gestión territorial: 1
Kit salud bucal niños: 6
Kit salud bucal adultos: 50
Kit salud bucal cuidador: 56
Certificaciones de discapacidad institucional: 100
Certificaciones de discapacidad domiciliario: 3
Paquetes alimentarios: 27</t>
  </si>
  <si>
    <t>DICIEMBRE 2022: El contrato tenía fecha de terminación 25/12/2022, se hace ampliación hasta el 23 de febrero 2023. Se han realizado las siguientes actividades.
Visita enfermera: 31
Visita odontólogo: 56
Visita nutricionista: 60
Visita psicologo: 50
Visita fisioterapeuta: 3
visita fonoaudiologo: 23
Gestión territorial: 1
Kit salud bucal niños: 6
Kit salud bucal adultos: 50
Kit salud bucal cuidador: 56
Certificaciones de discapacidad institucional: 100
Certificaciones de discapacidad domiciliario: 3
Paquetes alimentarios: 27
NOVIEMBRE 2022: Se han realizado las siguientes actividades
Visita enfermero: 69
Visita fisioterapeuta: 73
Visita fonoaudiologa: 15
Aprestamiento: 1
Gestión territorial: 1
OCTUBRE 2022:  Se han ejecutado actividades de gestión en el territorio
SEPTIEMBRE 2022: El contrato se encuentra en la etapa inicial de ejecución de actividades
AGOSTO 2022: Se solicializó el contrato, se están realizando inscripciones y caracterización de la población objeto
JULIO 2022: Se suscribio el contrato N° 4600094596 con la U de A
JUNIO 2022: En proceso de contratación</t>
  </si>
  <si>
    <t>Implementar estrategias de IEC-M, autocuidado de la salud mental en Convivencia</t>
  </si>
  <si>
    <t xml:space="preserve">MARZO 2023: La estrategia se ejecutó en 100%. Se realizaron las siguientes actividades
Encuentros "La familia se encuentra para el cuidado" (F.E.C.): 259
Encuentros de cierre "La familia se encuentra para el cuidado" (F.E.C.): 37
Apoyoa al apoyo: 1
Gestión territorial: 1
Grupos de apoyo familiar: 112
Ecuentros de cierre apoyo familiar: 16
Acción de movilización social: 1
Acompañamiento psicosocial individual: 109
Acompañamiento psicosocial familiar: 104
Encuentros de sensibilización masculinidades: 20
Encuentros grupos institucionalizados masculinidades: 20
Encuentros de cierre para grupos institucionalizados masculinidades: 8
FEBRERO 2023: Se han realizado las siguientes actividades
Aprestamiento: 1
Apoyo al apoyo: 1
Encuentros "La familia se encuentra para el cuidado" (F.E.C.): 227
Gestión territorial: 1
Grupos de apoyo familiar: 17
Acción de movilización social: 1
Acompañamiento psicosocial individual: 109
Acompañamiento psicosocial familiar: 82
Encuentros de sensibilización masculinidades: 10
Encuentros grupos institucionalizados masculinidades: 9
ENERO 2023: Se han realizado las siguientes actividades
Aprestamiento: 1
Encuentros "La familia se encuentra para el cuidado" (F.E.C.): 189, beneficiarios 536
Gestión territorial: 1
Acción de movilización social: 1, beneficiarios 62
Acompañamiento psicosocial individual: 33, beneficiarios 33
Acompañamiento psicosocial familiar: 62, beneficiarios 109
Total beneficiarios: 1202
</t>
  </si>
  <si>
    <t>DICIEMBRE 2022: El contrato tenía fecha de terminación el 31/12/2022, se hizo ampliación hasta el 28/02/2023. Se han realizado las siguientes actividades.
Encuentros "La familia se encuentra para el cuidado" (F.E.C.): 109
Encuentrs de cierre para familia se encuentra para el cuidado: 27
Grupos de apoyo familiar: 71
Acción de movilización social: 1
Acompañamiento psicosocial individual: 57
Acompañamiento psicosocial familiar: 65
Encuentros de sensibilización masculinidades: 12
Encuentros grupos institucionalizados masculinidades: 5
NOVIEMBRE 2022: Se han realizado las siguiente actividades
Encuentros "La familia se encuentra para el cuidado" (F.E.C.): 50, beneficiarios 150
Acompañamiento psicosocial individual: 17, beneficiarios 17
Acompañamiento psicosocial familiar: 13, beneficiarios 24
Encuentros grupos institucionalizados masculinidades: 9, beneficiarios 79
OCTUBRE 2022: Se han realizado las siguientes actividades:
Convocatoria: 1
Encuentros: 9
Gestión territorial: 1
SEPTIEMBRE 2022: 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</si>
  <si>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JUNIO 2022: se ejecuto al 100% la iniciativa,  entra en proceso de liquidación el contrato, se beneficiaron 263 personas
ABR 2022:  Pendiente de la socialización en la comuna y se están organizando los grupos de acuerdo con la inscripción.</t>
  </si>
  <si>
    <t>Llevar a cabo la entrega de 50 cupos para los programas de acceso y permanencia a la educacion superior en la comuna</t>
  </si>
  <si>
    <t>10.3.1.2.2</t>
  </si>
  <si>
    <t>Prevención de la violencia intrafamiliar</t>
  </si>
  <si>
    <t>Fortalecimiento de la convivencia familiar</t>
  </si>
  <si>
    <t>Número beneficiarios</t>
  </si>
  <si>
    <t xml:space="preserve"> Fortalecer el  grupo de la cívica juvenil de la comuna, a través de capacitaciones y medios logísticos, con el fin de    prevenir su vinculación a cadenas delictivas, situaciones de vulnerabilidad y riesgo, además promover la convivencia ciudadana, beneficiando a 40 niños, niñas y adolescentes.
 Sensibilizar  a personas en procesos de competencias ciudadanas  para la convivencia, por medio de acciones pedagógicas que permitan la recuperación de la confianza ciudadana en los territorios
</t>
  </si>
  <si>
    <t>4 nodos de la comuna</t>
  </si>
  <si>
    <t>Diciembre 30. Se desarrollaron  los talleres. Noviembre 30 y entrega de 1.260 kit escolares para realizar talleres en los 4 nodos.Octubre 30. Se socializó al CCCP, se elabora el cronograma, se avanza en la ejecución de las actividades.  Septiembre 30. Se avanzó en el proceso contractual con Plaza Mayor para la ejecución del recurso. Las actividades se realizarán en el último trimestre del  202231 de agosto. Se avanza etapa precontractual- contratación directa  .  30 julio 2022: En proceso de contratación. 31 de agosto. Se avanza etapa precontractual- contratación directa. 30 julio 2022: En proceso de contratación. Junio 30 2.022 Se  avanza en la estructuración del proceso</t>
  </si>
  <si>
    <t>Diciembre 30, se realizaron jornadas de sensibilización "Novenas navideñas por la convivencia". Noviembre 30. Se socializó con el CCCP, se elaboró cronograma de actividades. Octubre 30. Se socializó al CCCP, se elabora el cronogramaSeptiembre 30. Se avanzó en el proceso contractual con Plaza Mayor para la ejecución del recurso. Las actividades se realizarán en el último trimestre del  202231 de agosto. Se avanza etapa precontractual- contratación directa  .  30 julio 2022: En proceso de contratación. 31 de agosto. Se avanza etapa precontractual- contratación directa. 30 julio 2022: En proceso de contratación. Junio 30 2.022 Se  avanza en la estructuración del proceso</t>
  </si>
  <si>
    <t>11.4.2.4.2</t>
  </si>
  <si>
    <t>Promover el acceso a la educación superior para los habitantes de la comuna 11 - Laureles - Estadio. (Colegio Mayor de Antioquia - Institución universitaria Pascual Bravo - ITM)</t>
  </si>
  <si>
    <t>3 florida nueva ; 5 laureles – estadio; 1 Lorena;  4 los colores; 2 san Joaquín; 1 velódromo</t>
  </si>
  <si>
    <t>Comuna 11</t>
  </si>
  <si>
    <t xml:space="preserve">Enero: Llevamos 1746 horas de la  tacnica laboral, conrespondiente a un 95% ded ejecutabilidad de la actividad. </t>
  </si>
  <si>
    <t>Diciembre: Los cupos restantes, se entregaran en el primer semestre del 2023, cuando se abra la convocatoria de sostenimiento. 
Noviembre: Los cupos restantes, se entregaran en el proximo semestre.
Octubre: Se publicó el listado de los beneficiarios de la 2da convocatoria auxilio de sostenimiento el 07 de octubre en la pagina institucional. 
Septiembre: Se abrio una segunda convocatoria para el  auxilio de sostenimiento, que fue del 28 de septiembre al 03 de octubre.  
Agosto: Se abrió convoctoria del 22 al 26 de agosto del presente año, mediante el siguiente link se encontra el proceso de convocatoria para los estudiantes beneficiario de las becas de PP de Colmayor.https://www.colmayor.edu.co/convocatorias-pp/postulate-al-auxilio-de-sostenimiento-de-pp-convenio-directo-2022-2/
Junio: N/A
Mayo: N/A
Se abrió convoctoria del 28 de febrero al 04 de marzo del presente año, mediante el siguiente link se encontra el proceso de convocatoria para los estudiantes beneficiario de las becas de PP de Colmayor. https://www.colmayor.edu.co/general/presentate-al-auxilio-de-sostenimiento-de-pp-convenio-directo/
El listado de Admitidos se publicó en la página institucional el 18 de marzo, mediante el siguiente link se encuentra el listado. https://www.colmayor.edu.co/general/listado-de-beneficiarios-del-auxilio-de-sostenimiento-en-presupuesto-participativo-convenio-directo-2022-1/</t>
  </si>
  <si>
    <t>Realizar talleres herramientas TIC de reporteritos en comunicación oral y escrita - Herramientas TIC</t>
  </si>
  <si>
    <t>Comuna 11 - Laureles</t>
  </si>
  <si>
    <t>Diciembre: se realiza la ejecución total de la actividad
Noviembre: se encuentra en desarrollo actualmente y se espera terminar en diciembre
Octubre: se viene realizando la formación en la comuna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</si>
  <si>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más novedad
Noviembre: dificultad en la convocatoria y deserción por parte de los asistentes
Octubre: se realiza convocatoria y la comunidad se inscriben, pero las personas no asisten a los talleres
Septiembre 30:  dificultades en la convocatoria y poca asistencia a los talleres que desarrolla el operador</t>
  </si>
  <si>
    <t xml:space="preserve">Realizar talleres semillero para jóvenes en comunicación oral y escrita- Herramientas TIC </t>
  </si>
  <si>
    <t>Diciembre: se realiza la ejecución total de la actividad
Noviembre: se finaliza en diciembre
Octubre: se está realizando la convocatoria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</si>
  <si>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novedad
Noviembre: dificultad en la convocatoria y deserción por parte de los asistentes
Octubre: se realiza convocatoria y la comunidad se inscriben, pero las personas no asisten a los talleres
Septiembre 30:  dificultades en la convocatoria y poca asistencia a los talleres que desarrolla el operador</t>
  </si>
  <si>
    <t>Realizar  talleres para adultos en comunicación oral y escrita - Herramientas TIC</t>
  </si>
  <si>
    <t>Diciembre: se realiza la ejecución total de la actividad
Noviembre: finaliza en su totalidad
Octubre: se realiza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</si>
  <si>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más novedad
Noviembre: dificultad en la convocatoria y deserción por parte de los asistentes
Octubre: Deserción por parte de las personas inscritas
Septiembre 30:  dificultades en la convocatoria y poca asistencia a los talleres que desarrolla el operador</t>
  </si>
  <si>
    <t>Realizar talleres de locución. Herramientas TIC</t>
  </si>
  <si>
    <t>Diciembre: se realiza la ejecución total de la actividad
Noviembre: finaliza la actividad
Octubre: se realiza la ejecución de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</si>
  <si>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novedad
Noviembre: dificultad en la convocatoria y deserción por parte de los asistentes
Octubre: deserción por parte de las personas inscritas
Septiembre 30:  dificultades en la convocatoria y poca asistencia a los talleres que desarrolla el operador</t>
  </si>
  <si>
    <t>Realizar taller de doblaje radial y audiovisual.  Herramientas TIC</t>
  </si>
  <si>
    <t>Diciembre: se realiza la ejecución total de la actividad
Noviembre: está en desarrollo actualmente
Octubre: se viene realizando la convocatoria de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</si>
  <si>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más novedad
Noviembre: dificultad en la convocatoria 
Octubre: se realiza convocatoria y la comunidad se inscriben, pero las personas no asisten a los talleres
Septiembre 30:  dificultades en la convocatoria y poca asistencia a los talleres que desarrolla el operador</t>
  </si>
  <si>
    <t>Realizar talleres en técnicas digitales y audiovisuales. Herramientas TIC</t>
  </si>
  <si>
    <t>Diciembre: se realiza la ejecución total de la actividad
Noviembre: se espera que finalice en diciembre
Octubre: se viene realiznado la convocatoria de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</si>
  <si>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Realizar talleres de fotografía con celular y aplicaciones de edición y efectos. Herramientas TIC</t>
  </si>
  <si>
    <t>Diciembre: se realiza la ejecución total de la actividad
Noviembre: finaliza sin novedad
Octubre: se ejecuta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</si>
  <si>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más novedad
Noviembre: dificultad en la convocatoria y deserción por parte de los asistentes
Octubre: sin novedad
Septiembre 30:  dificultades en la convocatoria y poca asistencia a los talleres que desarrolla el operador</t>
  </si>
  <si>
    <t>Realizar taller de creación de fanzines e ilustración. Herramientas TIC</t>
  </si>
  <si>
    <t>Diciembre: se realiza la ejecución total de la actividad
Noviembre: se espera que finalice en el mes de diciembre 
Octubre: se viene realizando la convocatoria de la formación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</si>
  <si>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Realizar semillero para medios impresos. Herramientas TIC</t>
  </si>
  <si>
    <t>Diciembre: se realiza la ejecución total de la actividad
Noviembre: finaliza la actividad
Octubre: se viene realizando la convocatoria de los semilleros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</si>
  <si>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Realizar talleres en manejo y herramientas para dispositivos móviles. Herramientas TIC</t>
  </si>
  <si>
    <t>Diciembre: se realiza la ejecución total de la actividad
Noviembre: finalizan los talleres
Octubre: se realiza la formación en esta comuna
Septiembre 30: se realiza el proceso de convocatoria en el territorio a través de los MAICC, redes ciudadanas
Agosto 30: durante el mes de agosto se realizó la socialización ante el CCCP de esta comuna y el operador está en el proceso concertación para la convocatoria.
Julio:Durante el mes de julio se realizó el proceso de adjudicación del contrato del Operador que ejecutará el proyecto.
Se está esperando a terminar ley de garantías para poder realizar contrato con un operador.</t>
  </si>
  <si>
    <t>Diciembre: sin novedad
Noviembre: dificultad en la convocatoria y deserción por parte de los asistentes
Octubre: baja asistencia a los talleres
Septiembre 30:  dificultades en la convocatoria y poca asistencia a los talleres que desarrolla el operador</t>
  </si>
  <si>
    <t>11.1.2.2.2; 11.1.2.2.4; 11.1.2.2.3</t>
  </si>
  <si>
    <t>1. Formación artística, cultural y cualificación a los diferentes grupos poblacionales de la comuna 11 - Laureles - Estadio; 2. Fortalecimiento de la agenda cultural de la comuna 11 - Laureles - Estadio, para lograr la articulación de los procesos de planeación participativa del desarrollo de las actividades socioculturales de la zona 4, difusión de información en materia cultural; 3. Fomento de semilleros artísticos y culturales</t>
  </si>
  <si>
    <t>10; 19; 28</t>
  </si>
  <si>
    <t>Fortalecimiento de los procesos artísticos, culturales y patrimoniales</t>
  </si>
  <si>
    <t xml:space="preserve">Carlos E. Restrepo
Parque de SaludCoop de la comuna 11.
plazoleta de ajedrez de la Estación Estadio del Metro
glorieta del segundo parque de Laureles
Centro Cultural en el barrio Los Colores de la comuna 11
</t>
  </si>
  <si>
    <t>Terminado
Diciembre 30. Se termina al 100% la ejecución de las actividades.
Noviembre 30. Se avanza en la construcción de fichas y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</si>
  <si>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El principal logro de este proceso es llegar a acuerdos con el CCCP para la asignacion de las modalides de los talleres y los lugares donde se realizarán. 
Definición y consolidación de talleres los CCP en la comuna.</t>
  </si>
  <si>
    <t xml:space="preserve">Calle 53 77b-42
Calle 42 # 71-37
Calle 34c # 80A 10
Av 33 81 - 40
Calle 53 76 - 276
Calle 42 79 - 07 Piso 2 Restaruante Bizonte
Cra 64b 51-64
Calle 47 70-47
Calle 49B #70 - 70
Circ 4 # 70-63
Calle 39d #73-113
CRA 80 36-18
Calle 42 #71-37
Calle 39d #73-113
Calle 49 #76 a - 65
Kra 65 D #35 A-35
Circ 4 # 70-63
CRA 80 36-18
Calle 53 77b-42
</t>
  </si>
  <si>
    <t xml:space="preserve">Terminado
Abril 30. La ejecución de los talleres se adelanta con éxito. 
Marzo 31. Se adelanta en la ejecución de los talleres.  Se esta tramitando la ampliacion ante la Secretaria de Suministros hasta el 31 de mayo.
Feb 28. Se adelanta  la ejecución de Talleres con éxito.
Enero 31. El Contrato se reanudará  el 6 de febrero de 2023.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</si>
  <si>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</si>
  <si>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Marzo 31. Se han presentado algunas dificultades con la convocatoria  para los talleres, lo que ha hecho necesario hacer ajustes y acudir a todos los medios de las comuna.
Febrero 28. Los convenios de asociación mediante los cuales se esta ejecutando el componente de Formación Artistica del PDL y PP tienen al  momento dificultades para la ejecuciòn en terminos de tiempo ya que por el corte al final del año 2022 y los tiempos que tomo el tramite y aprobaciòn  de las suspenciones y las ampliaciones por parte de la secretaria de Servicios y Suministros, les retó algunos dias , añadido a esto lel tiempo de la Semana Santa. 
Debido a la suspenciòn de final de año, tambien se tiene dificultades con los pagos, ya que solo hasta finales del mes de marzo se tendrá disponibilidad presupuestal.
 Existen dificaultades al interior del CCP para concretar fecha para realizar  la presocialización.
Demora de la Secretaria de Bienes y Suministros, en la revisión de los informes esto genera retrasos y afectación del desarrollo de los procesos</t>
  </si>
  <si>
    <t xml:space="preserve">
El desarrollo de los talleres contribuyó al dinamismo de la cultura en la comuna.
Se ejecutó las actividades planeadas con éxito. 
Se elaboró y aprobó la Ficha económica con el CCP</t>
  </si>
  <si>
    <t>Circular 3ra # 66b - 187</t>
  </si>
  <si>
    <t>Terminado
Mayo 31. Terminado
Abril 30. Se avanza en la ejecución de las actividades.
Marzo 31. Se avanza en la ejecución de las actividades. 
Feb 28. Se encuentra  ativo el proceso de selección de proveedores por parte del operador Metroparques.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</si>
  <si>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</si>
  <si>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Calle 53 # 77b 42
Circular 3ra # 66b - 187</t>
  </si>
  <si>
    <t>Terminado
Mayo 31. Terminado
Abril 30. Se avanza en la ejecución de las actividades propuestas.
Marzo 31. Se avanza en la ejecución de las actividades propuestas. 
Feb 28. Se encuentra  ativo el proceso de selección de proveedores por parte del operador Metroparques.
Enero 31. El Contrato se reanudó el  23 de enero y la ejecucion va hasta el 15 de abril de 2023</t>
  </si>
  <si>
    <t xml:space="preserve">
Diciembre 30. Se suspendió el contrato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</si>
  <si>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11.4.2.3.2</t>
  </si>
  <si>
    <t>Educación con calidad para los habitantes de la comuna 11 - Laureles - Estadio</t>
  </si>
  <si>
    <t>Fortalecimiento de la escuela entorno protector</t>
  </si>
  <si>
    <t xml:space="preserve">Fortalecimiento de la escuela entorno protector </t>
  </si>
  <si>
    <t>Formar a la comunidad educativa en habilidades técnicas y humanas en las Instituciones Educativas oficiales de la comuna</t>
  </si>
  <si>
    <t xml:space="preserve">Universidad Santo Tomás </t>
  </si>
  <si>
    <t>Vilma Patricia Ospina Arentas</t>
  </si>
  <si>
    <t>4050 estudiantes</t>
  </si>
  <si>
    <t xml:space="preserve">Se logra impactar a la comunidad educativa con el proyecto de Entorno Escolar Protector, permitiendo atenter a los estudiantes de las instituciones educativas, docentes y comunidad educativa, fortaleciento la salud mental y atencion psicologica de los estudiantes. </t>
  </si>
  <si>
    <t>Comunidad educativa perteneciente a las 3 instituciones educativas oficiales y sus respectivas sedes de comuna 11 - Laureles</t>
  </si>
  <si>
    <t>En el proceso se priorizo a la comunidad educativa perteneciente a la comuna 11 - Laureles, de las siguientes instituciones y sus respectivas sedes: IE Marco Fidel Suarez, IE Mater Dei, IE Lucrecio Jaramillo.</t>
  </si>
  <si>
    <t>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
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 
Septiembre: El proyecto se esta ejecutando en las tres  IE de la comuna 11, se contratan 11 profesionales de apoyo institucional y un lider territorial, para el mes de Noviembre se espera realizar las dos salidas pedagogicas con los estudiantes del grado 5 y 11.
Octubre: El proyecto se esta ejecutando en las tres  IE de la comuna 11, se contratan 11 profesionales de apoyo institucional y un lider territorial, para el mes de Noviembre se espera realizar las dos salidas pedagogicas con los estudiantes del grado 5 y 11,
Noviembre: El proyecto se ejecuto en las 3 IE educativas de la comuna 11. Por temas de calendario quedo un dinero pendiente de ejecutar de 217.179.427 que se espera realizar la solicitud a Sec. Hacienda para el reintegro en la vigencia 2023.
Diciembre:  El proyecto se ejecuto en las 3 IE educativas de la comuna 11. Por temas de calendario quedo un dinero pendiente de ejecutar de 217.179.427 que se espera realizar la solicitud a Sec. Hacienda para el reintegro en la vigencia 2023.</t>
  </si>
  <si>
    <t>11.4.1.1.1</t>
  </si>
  <si>
    <t>Atención integral al adulto mayor y a los diferentes grupos poblacionales, con énfasis en los grupos vulnerables en la parte física, mental y económica de todos los estratos de la comuna 11 - Laureles - Estadio</t>
  </si>
  <si>
    <t>Asistencia social a la población de adulto mayor</t>
  </si>
  <si>
    <t>* Convenio
* Contrato Interadministrativo</t>
  </si>
  <si>
    <t xml:space="preserve">* Confiar Cooperativa  Financiera 
* UdeA
* Metroparques </t>
  </si>
  <si>
    <t xml:space="preserve">* 4600095306
* 4600095757 </t>
  </si>
  <si>
    <t xml:space="preserve">12/09/2022
Septiembre de 2022
02/11/2022
</t>
  </si>
  <si>
    <t>12/09/2022
Septiembre de 2022
02/11/2022</t>
  </si>
  <si>
    <t>31/12/2022
Diciembre de 2022
31/03/2023</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</si>
  <si>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Manualidades: Se retomó la programación en la ultima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</si>
  <si>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Manualidades: Se retomará la programación a finales del mes de enero de 2023
Octubre 2022: Apoyo económico: han recibido el beneficio cerca de 9.013 personas. Manualidades: Se encuentra en proceso de legalización contractual.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Manualidades y Cuidadores: Se encuentran en proceso de diseño.
Mayo 2022: Apoyo económico: Se continúa con las llamadas para identificar los posibles beneficiarios para la entrega de los apoyos económicos de esta vigencia. 
Manualidades y Cuidadores: Se encuentran en proceso de diseño.
Agosto 2022: Apoyo económico: Se continúa con las llamadas para identificar los posibles beneficiarios para la entrega de los apoyos económicos de esta vigencia en el mes de septiembre. 
Abril 2022: Se recibió base datos por parte del DAP y se inician las llamadas  para identificar a los posibles beneficiarios para la entrega de los apoyos económicos de esta vigencia.
Manualidades y Cuidadores: Se encuentran en proceso de diseño.</t>
  </si>
  <si>
    <t>11.4.1.1.6</t>
  </si>
  <si>
    <t>Apoyo a la población con movilidad reducida: inclusión transversal en los proyectos de desarrollo de la comuna 11 - Laureles - Estadio</t>
  </si>
  <si>
    <t>BOLIVARIANA; CUARTA BRIGADA; ESTADIO; FLORIDA NUEVA; LAURELES; LORENA; LOS COLORES; LOS CONQUISTADORES; NARANJAL; SURAMERICANA</t>
  </si>
  <si>
    <t>Para la vigencia 2022 se reportaron 77 personas atendidas en la comuna 11, beneficiadas de la siguiente forma:
Apoyo Económico: 49
Ser Capaz en Casa: 5
Acompañamiento psicosocial a cuidadores: 11
Ayudas Técnicas: 12 (atendidas entre enero y mayo de 2023)</t>
  </si>
  <si>
    <t>El Equipo de Discapacidad avanzó en la jornada de postulaciones a sus proyectos, entre el 24 de enero y el 14 de marzo de 2022. En la vigencia 2022 se reportaron 65 personas atendidas en la comuna 11, beneficiadas de la siguiente forma:
Apoyo Económico: 49
Ser Capaz en Casa: 5
Acompañamiento psicosocial a cuidadores: 11</t>
  </si>
  <si>
    <t>11.4.1.1.2</t>
  </si>
  <si>
    <t>Atención social a población en condición de vulnerabilidad social de la comuna 11 - Laureles - Estadio (personas con discapacidad, personas mayores y familias vulnerables)</t>
  </si>
  <si>
    <t xml:space="preserve">Junio: El contratista continua con la realizacion de los encuentros educativos y entrega de los bonos alimentarios. Con entregas a mayo de 2023 de 901 bonos.
Mayo: El contratista continua con la realizacion de los encuentros educativos y entrega de los bonos alimentarios. Con entregas a abril de 2023 de 608 bonos.
Abril: El contratista continua con la realizacion de los encuentros educativos y entrega de los bonos alimentarios. Con entregas a marzo de 2023 de 390 bonos.
Marzo: Se reanuda la realización de los encuentros educativos y las entregas de los bonos alimentarios el 25/02/2023.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</si>
  <si>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231 bonos.  
Noviembre 2022:
El contratista continua con la realizaciónde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Da inicio a las entregas el 27 de octubre.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y el CCP el inicio de ejecución del proyecto y presentación del operador el 26 de septiembre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</si>
  <si>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1.1.22</t>
  </si>
  <si>
    <t>Entregar subsidio para matricula de estudiantes continuidad comuna 11</t>
  </si>
  <si>
    <t>Carlos E Restrepo, La Castellana, Laureles, San Joaquín, Lorena, El Velódromo, Florida Nueva, Los Colores, Estadio</t>
  </si>
  <si>
    <t>1.1.23</t>
  </si>
  <si>
    <t>Entregar subsidio para matricula de estudiantes nuevos comuna 11</t>
  </si>
  <si>
    <t>1.1.24</t>
  </si>
  <si>
    <t>Entregar subsidio para sostenimiento de estudiantes comuna 11</t>
  </si>
  <si>
    <t>11.2.1.2.1; 11.2.1.2.2</t>
  </si>
  <si>
    <t>1. Gestión para el desarrollo, creación y ejecución de planes temáticos de la comuna 11 - Laureles - Estadio (PAAL, PGIR, PRAES, PROCEDAS); 2. Implementar campañas pedagógicas y ciudadanas de disposición y separación de basuras y escombros desde la fuente en la comuna 11 - Laureles - Estadio</t>
  </si>
  <si>
    <t>38; 40</t>
  </si>
  <si>
    <t>Realizar convites comunitarios para las intervenciones ambientales</t>
  </si>
  <si>
    <t xml:space="preserve">Articulación de los actores sociales del territorio en función de la estrategia.
Limpieza, recuperación y delimitación de espacios.
La siembra de 4053 plantas de ornato.
La entrega en adopción 2000 plantas de ornato.
Se dejarón 7 huertas comunitarias en Articulación con el programa Ecohuertas.
Se asistió técnicamente la huerta de Los Colores,
Sensibilización en educación ambiental, tenencia responsable de animales de compañía, dispocisión adecuda de las heces de lso animales de compañía y seguridad alimentaria.
</t>
  </si>
  <si>
    <t>San Joaquín: Parque de San Joaquín
Conquistadores: Parque de las Pacas y Parque de los caballetes
Las Acacias: Parque de la Matea
La Castellana: Parque de la Castellana
Los Colores: Huerta los Colores y Parque el Milagroso"
Suramericana: Parque de Tostao, 65 con 48"
Florida Nueva: Parque Cool Urban
Bolivariana: Sector CDS Bolivariana y CDS San Joaquín-Bolivariana
Velódromo: Parque de Lourdes
Cuarta Brigada: Parque de la Séptima División."
Laureles: Primer Parque de Laureles y Segundo Parque de Laureles.
Estadio: Sector Obelisco
Florida las Mercedes: Parque de Salud Coop.
Carlos E. Restrepo: Zona de Pacas Silva/ Zona de Huertas Bloque 56
Lorena: Sector Mall Laureles</t>
  </si>
  <si>
    <t>Se desarrollan visitas territoriales, se aplican encuestas y se sensibiliza en educacion ambiental a los residentes del sitio de intervención. 
Se convoca a través de medios comunitarios (Whatsaap) y se difunde la E-Card del evento.</t>
  </si>
  <si>
    <t>Junio 30: Se terminó la ejecución de las acciones .                        Mayo 31:  se terminó la ejecución de las acciones.                        Abril 30: se terminó la ejecución de las acciones.  
Marzo 31: se terminó la ejecución de las acciones.
Febrero 28: Socialización final progrmada para el 7 de marzo. Se visitaron los puntos inervenidos mediante la modalidad de CONVITE y se econtró que, en 2 parques intervenidos (Parque de las Pacas de Conquitadores y Parque San Joaquín) de 15 que se seleccionaron, la siembra del ornato no generó los resultados esperados debido a condiciones propias de los suelos (mala calidad del suelo e indisciplina social derivada de la tenencia de mascotas); en cuanto a las huertas instaladas durante la estraegia de CONVITE; Conquistadores (2), San Joaquín 1), La Matea (1), La Castellana (1) y Los Colores (1) y Lorena (2), podemos asegurar que lograron generar un alto sentido de pertenencia y que el compromiso de la comunidad para mantener vivas las huertas se mantuvo, salvo en la huerta la Ceiba de los Colores, donde se evidenció un mínimo abandono.
 Enero 31: Se reactiva el contrato de la suspensión  el 23 de enero hasta el 4 de febrero del 2023 y se recibe solicitud de la SMA para realizar ampliación hasta el 4 de junio de 2023. Se reincian actividades con reunión de equipo (planeación de actividades de seguimiento), reunión con la coordinación del proyecto. En cuanto a la ejecución de actividades. Se inicia actividad de seguimiento en: Conquistadores, San Joaquín, Bolivariana, Laureles, Suramericana, La Castellana, Las Acacias.</t>
  </si>
  <si>
    <t xml:space="preserve">Diciembre 31: Se cumple en la vigencia 2023. Octubre 31: A la fecha se concertó la ejecución de 6 convites comunitarios (San Joaquín, Conquistadores, Las Acacias, Los Colores, Lorena y las Castellana), con su respectiva programación y alcance; de estos se ejecutó el convite programado para el Parque San Joaquín y se realizó: Limpieza, Siembra de ornato, recuperación de 12 metros cuadrados de suelo erosionado y se desarrollaron actividades de manualidades. Se sembraron 230 eugenios y 1 un falso laurel. A la actividad asistió la iglesia del sector, el comite cívico juvenil de la policía, militares de cuarta brigada y comunidad, se dejó instalada una huerta comunitaria y una compostera ambas elaboradas en madera plástica.             Septimebre 30: En la semana del 1 al al 10 se realizaron las visitas territoriales, se concerto cronograma de ejecución y se adelantaron intervenciones en los barrios (La Castellana – Las Acacias – Laureles – Los Conquistadores – San Joaquín – Bolivariana – Lorena – El Velódromo – Florida Nueva – Naranjal – Suramericana – Estadio – Los Colores – La Cuarta Brigada – Carlos E. Restrepo). Agosto 31: se realizó la socialización con la JAL y el CCCP Ecológico y Ambiental, se realizó la convocatoria pública del personal a través de la Oficina Pública del Empleo, se aplica prueba escrita y entrevista, se realiza selección del personal y se dio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</si>
  <si>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Formar los semilleros ambientales de la mesa ambiental</t>
  </si>
  <si>
    <t>Proceso de formaciòn en Educaciòn Ambiental para docentes y coordinadora académica, personal de servicios generales.
Extensión del proceso de formaciòn a la Sección Carlos Obando.
La particpación de 50 estudiantes de las Escuela Cuarta Brigada y Sección Carlos Obando en un taller ambiental desarrolado en el Parque de la Consrvación del Distrito de Medellín.
La socialización del taller pedagógico en la Escuela Cuarta Brigada para los 780 estudiantes de ambas jornadas.
La instalaciòn con taller de horticultura de la huerta escolar y se deja material para implementación de una segunda in situ.</t>
  </si>
  <si>
    <t>Institución Educativa Marco Fidel Suarez,Sede Escuela Cuarta Brigada.</t>
  </si>
  <si>
    <t>Se hizo uso de E-mail, Whataap y llamadas personales.</t>
  </si>
  <si>
    <t>Junio 30: Se terminó la ejecución de las acciones .                      Mayo 31:  se terminó la ejecución de las acciones.                          Abril 30: se terminó la ejecución de las acciones.  
Marzo 31: se terminó la ejecución de las acciones
Febrero 28: Socialización final progrmada para el 7 de marzo. Se realizó segunda visita al semillero ambiental de la sede educativa Cuarta Brigada y se identificó que los intereses y motivaciones se mantienen, también se logró evidenciar  que con los recursos del estímulo se adquirieron señaléticas, punto ecológico, adecuaron el cuarto de residuos sólidos y que programaron la siembra de una segunda huerta y mejorar el jardín vertical presnete en uno de los patios de la institución; con el PROCEDA POPACAS de Carlos E. Restrespo se tuvo un encuentro comunitario y se instaló una POPACA que quedó en funcionamiento, en una tercera visita se identificó un adecuado uso del sistema y una alta aceptación del mismo; En cuanto al PROCEDA Por mí, por ti, por todos, han canalizados en articulación en le PROCEDA Educando mi Dueño han enfocado sus acciones al aula ambiental y desde esta generan sus procesos de educación ambiental, se programó para el sabado 25 de febrero encuentro de articulación de PROCEDAS.
Enero 31: Se reactiva el contrato de la suspensión  el 23 de enero hasta el 4 de febrero del 2023 y se recibe solicitud de la SMA para realizar ampliación hasta el 4 de junio de 2023. Se reincian actividades con reunión de equipo (planeación de actividades de seguimiento), reunión con la coordinación del proyecto. En cuanto a la ejecución de actividades. Se inicia actividad de seguimiento con el semillero ambiental de Sede Educativa Cuarta Brigada, se evaluan las acciones ejecutadas y se programan actividades para ejección y seguimiento.</t>
  </si>
  <si>
    <t xml:space="preserve">Diciembre 31: Se cumplieron las metas planteadas para la vigencia 2022. Octubre 31: a la fecha se llevaron a cabo los cursos de formación y se planeó la salida de campo para el 4 de noviembre al Parque de la Conservación, en esta salida se desarrollaran talleres formativos; la salida pedagógica se llevará a cabo con 20 estudiantes de la Sede Educativa Obanda, 30 estudiantes de la Escuela Cuarta Brigada, 4 doncetes de amabas escuelas y 7 técnicos del contrato.           Septimbre 30: En la primera semana se realizó concertación del semillero a intervenir, se pactó extender el proceso formativo a actores institucionales y se inicó el 19 del presente mes el proceso formativo, el 21 se inició visita en situ. Agosto 31: se logró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</si>
  <si>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Formular PROCEDA con énfasis en tenencia responsable de animales de compañía</t>
  </si>
  <si>
    <t xml:space="preserve">Lideres y promotores ambietales se capacitaron en temas edu-ambientales de manera presencial y virtual con la UdeA.
Del Proceso se formularon 14 Proyectos Ciudadanos de Educación Ambiental PROCEDA.
Del Proceso de Implementaron 14 acciones PROCEDA y se beneficiaron de la acción al fecha 670 personas. </t>
  </si>
  <si>
    <t>Conquistadores: Parque de las Pacas.
Los Colores: Huerta los Colores 
Florida Nueva: Parque Cool Urban
Bolivariana: CDS San Joaquín-Bolivariana
Velódromo: Parque de Lourdes
Laureles: Segundo Parque de Laureles.
Florida las Mercedes: Parque de Salud Coop.
Carlos E. Restrepo: Zona de Pacas Silva/ Zona de Huertas Bloque 56</t>
  </si>
  <si>
    <t>Se genera convocatoria abierta en google forms y se difunde por los canales comunitarios de la comuna 11.
Para los beneficios la cuenta de correo del proceso y el grupo de whatsapp de la estartegia.</t>
  </si>
  <si>
    <t>Junio 30: Se terminó la ejecución de las acciones .                         Mayo 31:  se terminó la ejecución de las acciones.                             Abril 30: se terminó la ejecución de las acciones.  
Marzo 31: se terminó la ejecución de las acciones
 Febrero 28: Socialización final progrmada para el 7 de marzo.se realizó visita al PROCEDA de la sede educativa Cuarta Brigada y se identificó que continuan ejecutando las actividades propias del proyecto, implentación de señalética, zona PET y en articualción con el semillero ambiental programaron adecuar el jardín colgante y la fuente 
Enero 31: Se reactiva el contrato de la suspensión  el 23 de enero hasta el 4 de febrero del 2023 y se recibe solicitud de la SMA para realizar ampliación hasta el 4 de junio de 2023. Se reincian actividades con reunión de equipo (planeación de actividades de seguimiento), reunión con la coordinación del proyecto. En cuanto a la ejecución de actividades. Se inicia actividad de seguimiento a los siguientes PROCEDA: PACAS Conquistadores, Educando Mi dueño, Peluditos en la Escuela, Ecojabones, Huertas, Separación de residuos solidos, Popopacas. Con los encuentros se programaron actividades para le mes de febrero.</t>
  </si>
  <si>
    <t xml:space="preserve">Diciembre 31: Se tiene pendiente la ejecución de un PROCEDA para el 2023 o definición con el CCCP del recurso.. Octubre 31: A la fecha se concluyó con las actividades formativas del proceso, se ejecutó la salida pedagógica o de campo y se programó un encuntro técnico para el acompañamiento de las inciativas presentadas.                   30 Septiembre: en la semana del 5 al 15 del mismo mes se inició proceso de inscripción de las iniciativas y/o propuestas de proyectos ciudadanos de educación ambiental, terminado este proceso se evaluaron las iniciativas inscritas y se tomó la decisión de enviarles a cada uno de los inscritos un correo en el que se les pedía subsanar algunos elementos; subsanado lo anterior, el dia 21 de septiembre se clasifican las iniciativas que cumplen terminos de referencia y se convocaron para el evento de socialización, apertura y primer encuentro de formación en territorio, éste evento se llevó a cabo el día 28 de septiebre en el Centro de Desarrollo Social de Laureles, en.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</si>
  <si>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Realizar acciones dirigidas a promover las buenas prácticas ambientales en hogares</t>
  </si>
  <si>
    <t>A partir de los procesos de gestión y educación ambiental se propiciaron cambios en los mecanimos para ahorrar agua y energía; aprendieron a ller la cuneta de servicios pñublicos, comprendieron la importancia de la adecuada dispocisión de los residuos peligrsos y especiales con gestores autorizados; y se educó en la tenencia responsable de mascotas, se hablo de fuana y tráfico de fauna silvestre.Se enseñò a seprar por colores.</t>
  </si>
  <si>
    <t>Naranjal, Florida Nueva, Las Acacias, Bolivariana, la Castellana, Conquistadores, Velódormo, Carlos E. Estadio, Laureles y San Joaquín, Lorena y Suramericana.</t>
  </si>
  <si>
    <t>Se genera convocatoria abierta en google forms y se difunde por los canales comunitarios de la comuna 11.</t>
  </si>
  <si>
    <t>Junio 30: Se terminó la ejecución de las acciones .                     Mayo 31:  se terminó la ejecución de las acciones.                      Abril 30: se terminó la ejecución de las acciones.  
 Marzo 31: se realiza seguimiento telefónico a 50 hogares para comprobar el funcionamiento de los apoyos técnicos entregados, con estas actividades se termina la ejecución de las acciones
 Febrero 28: Socialización finl progrmada para el 7 de marzo. Se realizaron 50 visitas de seguimiento se identificó el cambio de domicilio y de comuna de uno de los usuarios, se notifica a la coordinación del proyecto y se procede en articulación con la CCCP Ecológica y Ambiental con el ingreso de un nuevo usuario, se realizó rectroalimentación del Plan de Acción y se hizo control de consumos de agua y energía, asimismo, se verificó el uso de los insumos entregados.
Enero 31: Se reactiva el contrato de la suspensión  el 23 de enero hasta el 4 de febrero del 2023 y se recibe solicitud de la SMA para realizar ampliación hasta el 4 de junio de 2023.  Se reincian actividades con reunión de equipo (planeación de actividades de seguimiento), reunión con la coordinación del proyecto. En cuanto a la ejecución de actividades. Se inicia actividad de seguimiento  se realizan 39 visitas en las que se fortalecen los procesos de residuos sólidos, ahorro de agua y energía, se hace control de consumos.</t>
  </si>
  <si>
    <t xml:space="preserve">Diciembre 31:Se cumple en la vigencia 2022 el acompañamiento técnico y la instalación o entrega de 30 de los estímulos en la vigencia 2023. Octubre 31: A la fecha se han realizado 47 visitas en primera y segunda fase, 3 visitas en primera fase, se eleboró caracterización de integrantes de cada hogar y caracterización urbana del proceso por hogar, se elaboró el inventario de estímulos y se le entrego a la coordinación.                    30 septiembre: en la semana del 5 al 15 se inició proceso de inscripción para la Estrategia Hogares Sostenibles, del dia 16 al 19 de septiembre se seleccionaron los hogares que cumplieron los terminos de referencia de la convocatoria, para la semana del 21 de septiembre a la fecha se inició con el proceso de programación de la primera visita técnica de diagnóstico y caracterización.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</si>
  <si>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Realizar proceso pedagogico de buenas prácticas ambientales en el sector comercio</t>
  </si>
  <si>
    <t>Cerrar ciclo posconsumo organico en 13 establecmientos de comercio en el Mall Laureles, se dejaron instaladas 2 huertas y se instala cuarto de residuos especiales para cerrar ciclo posconsumo en aceites usados.
Educación y asesoría en consumo agua y energía.
La importancia de implementar trampas de grasa.
La importancia de realizar mantenimeinto periodico a sistemas de iluminación y equipos de frío.
La importancia de separar y disponer de manera adecuada los residuos solidos.
mejoras locativas que cumplan con las normas ambientales y sanitarias.</t>
  </si>
  <si>
    <t>Conquistadores, San Joaquín, Laureles, Los Colores, Las Acacias, Lorena, Estadio y Bolivariana.</t>
  </si>
  <si>
    <t>Se realizan visitas de campo, se socializa la estrategia y se invita a participar del proceso.</t>
  </si>
  <si>
    <t>Junio 30: Se terminó la ejecución de las acciones .                      Mayo 31:  se terminó la ejecución de las acciones.                        Abril 30: se terminó la ejecución de las acciones.  
Marzo 31: se realiza seguimiento telefónico a 50 comercios para comprobar el funcionamiento de los apoyos técnicos entregados, con estas actividades se termina la ejecución de las acciones
Febrero 28: Socialización finl progrmada para el 7 de marzo. Se realizaron 50 visitas de seguimiento se identificó en el desarrollo de este proceso que dos usuarios no estban en sus domicilios: a la Pizería Pomorato le pdieron el local, se le llama y este nos informó que cuando entregó el local dejó el Insumo del Programa y que durante el proceso de demolición se perdió, constatamos y en efecto no se sabe del paradero del estímulo; elo tro comercio que presenta novendad es el restaurante Isabela Me la Vela, cuyo propitario vende el establecimiento en el mes de diciembre a los pocos días de haber recibido el insumos, se procede con los nuevos propietarios a notificarles la naturaleza del programa, buscando mantener el interés por el mismo, expresan seguir con la temática, se procede con la socialización, diagnostico y formulación del Plan de Acción y se socailza.
 Enero 31: Se reactiva el contrato de la suspensión  el 23 de enero hasta el 4 de febrero del 2023 y se recibe solicitud de la SMA para realizar ampliación hasta el 4 de junio de 2023. Se reincian actividades con reunión de equipo (planeación de actividades de seguimiento), reunión con la coordinación del proyecto. En cuanto a la ejecución de actividades. Se inician actividades de seguimiento y control de los estímulos entegados, consumos en servicios publicos y se fortalecen las acciones reconedadas confomre a los Planes de Acción entregados.</t>
  </si>
  <si>
    <t xml:space="preserve">Diciembre 31: Se cumple en la vigencia 2022 el acompañamiento técnico y la instalación o entrega de 23 de los estímulos en la vigencia 2024. Octubre 31: a la fecha se ejecutaron 43 visistas en primera y segunda fase, se elaboraron los planes de acción de cada establecimiento visitado y se le están entregando a la profesional de apoyo July Uribe para su respectiva revisión.              Septiembre 30: se dio incio al desarrollo de la estrategia seleccionando las zonas a intervenir con los líderes del territorio, para los efectos: corredor de la 70, sector la 53 (Los Colores), Bolivariana, La Matea, Laureles. Para la semana del 16 de septiembre se incian vistas de socialización y para la semana del 21 las primeras visitas técnicas de diagnostico y caracterización.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</si>
  <si>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11.1.1.1.9; 11.1.2.2.8; 11.1.1.1.8; 11.1.1.1.3; 11.1.1.1.1; 11.1.1.1.7</t>
  </si>
  <si>
    <t>1. Fortalecimiento de las redes sectoriales que existen actualmente en la comuna y generación de nuevas iniciativas como la creación de las mesas de inclusión y familia. En la comuna 11 - Laureles - Estadio; 2. Fortalecimiento de las organizaciones sociales y culturales de la comuna 11 - Laureles - Estadio; 3. Fortalecimiento de la junta administrativa local, de las juntas de acción comunal - Asocomunal, como instancias de integración barrial y comunal en comuna 11 – Laureles - Estadio; 4. Creación y fortalecimiento de organizaciones participativas infantiles y juveniles en la comuna 11 - Laureles - Estadio; 5. Consolidación de la escuela comunal de formación para la gestión de la participación y el desarrollo de la población de la comuna 11 - Laureles - Estadio; 6. Fortalecer la participación en el programa de planeación y presupuesto participativo especialmente para todos los géneros y edades de la población en la comuna 11</t>
  </si>
  <si>
    <t>48; 35; 23; 37; 8; 50</t>
  </si>
  <si>
    <t>Formación de los escenarios de participación ciudadana, consolidación de las escuelas de participación y fortalecimiento de las organizaciones sociales</t>
  </si>
  <si>
    <t>Brindar  proceso formativo en el fortalecimiento de las capacidades de la participación ciudadana a adultos</t>
  </si>
  <si>
    <t>COMUNA 11</t>
  </si>
  <si>
    <t>31 Diciembre  Se cuenta con dos grupos conformados en derechos humanos y resolución de conflictos. Ambos grupos realizaron las 6 sesiones formativas y los 2 foros.
30 Noviembre:  Se cuenta con dos grupos conformados en derechos humanos y resolución de conflictos. Ambos grupos han realizado 6 sesiones formativas y los 2 foros restantes se proyectan para el 1 y 2 de diciembre.
31 Octubre: Se cuenta con dos gruops conformados en derechos humanos y resolución de conflictos. El grupo 1 ha realizado 3 sesiones y el grupo 2 ha realizado 2 sesiones 
30 Septiembre: Para el mes de septiembre no se presentan avances en esta actividad, se espera que en el mes de octubre comienze el proceso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</si>
  <si>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CARLOS E. RESTREPO</t>
  </si>
  <si>
    <t>31 Diciembre: El proceso finalizó en el mes de noviembre
30 Noviembre:La escuela realilzó las 12 sesiones formativas y los 3 eventos. La acción de incidencia se realizó el 30 de noviembre articulado al calendario escolar debido a que esta escuela se relizó en la I.E Marco Fidel Suarez por petición de la OM
31 Octubre: Esta escuela se realiza en la I.E Marco fidel Suarez; grupo 1 en la sede la iguaná y grupo 2 en la sede del estadio. Las actividades academicas impactan el desarrollo de la escuela por sus actividades programadas. La escuela se encuentra en la sesión 8.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</si>
  <si>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Brindar proceso formativo en el fortalecimiento de las capacidades de la participación ciudadana de adultos y lideres</t>
  </si>
  <si>
    <t>31 Diciembre:  El proceso finalizó en el mes de noviembre
30 Noviembre: A la fecha se presenta avance en los 4 nodos de la comuna, la tematica del grupo 1 es Derechos humanos y resolución de conflictos, grupo 2 Habilidades para la vida y Fortalecimiento de Liderazgo, grupo 3 Herramientas para la planeación participativa local y el grupo 4 Derechos Humanos y resolución de conflictos. Todos los grupos han realizado las 5 sesiones formativas, el foro y el intercambio de experiencias
31 Octubre: A la fecha se presenta avance en los 4 nodos de la comuna, la tematica del grupo 1 es Derechos humanos y resolución de conflictos, grupo 2 Habilidades para la vida y Fortalecimiento de Liderazgo, grupos 3 Herramientas para la planeación participativa local y el grupo 4 Derechos Humanos y resolución de conflictos. El grupo 1 ha realizado 4 sesiones, el gruop 2 ha realizado 5 sesiones, el grupo 3 no ha realizdo sesiones y el grupo 4 ha realizado 4 sesiones
30 Septiembre: A la fecha se presenta avance en uno de los 4 nodos de la comuna, cuya temática es Habilidades para la vida y Fortalecimiento de Liderazgo. Se espera que para el mes de octubre inicien los 3 restantes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</si>
  <si>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Desarrollar estrategías de promoción</t>
  </si>
  <si>
    <t>31 de enero: Se encuentra en ejecución las actividades priorizadas</t>
  </si>
  <si>
    <t>31 de diciembre 2022: Se realizo el encuentro intergeneracional y el apoyo logistico al diplomado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El 13 de junio se realizó socialización con el CCP de las distintas actividades formuladas en el proyecto  y se dieron las claridades y lineamientos para la ejecución.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</si>
  <si>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Realizar procesos de formación certificados</t>
  </si>
  <si>
    <t>31 de diciembre 2022: diplomado ejecutado
31 de octubre de 2022: Continua diplomado de coaching hasta el mes de noviembre.
30 de septiembre de 2022: Se da inicio al diplomado en coaching el día 30 de septiembre y su duración es hasta el mes de noviembre.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El 13 de junio se realizó socialización con el CCP de las distintas actividades formuladas en el proyecto  y se dieron las claridades y lineamientos para la ejecución.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</si>
  <si>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Laureles ; Los Colores ; San Joaquín ; Florida Nueva ; El Velódromo ; Las Acacias ; La Castellana</t>
  </si>
  <si>
    <t>11.4.2.4.3</t>
  </si>
  <si>
    <t>11.4.1.1.9</t>
  </si>
  <si>
    <t>Procesos educativos y divulgativos para promover acciones preventivas de salud sexual y drogadicción en niños y niñas, adolescentes y jóvenes de la comuna 11 Laureles Estadio</t>
  </si>
  <si>
    <t>MARZO 2023: La Estrategia se ejecutó en 100%. Se realizaron las siguientes actividades.
Visita enfermera: 16
Visita odontólogo: 
Visita nutricionista: 12
Visita psicologo: 3
Visita fisioterapeuta: 30
visita fonoaudiologo: 14
Gestión territorial: 1
Kit salud bucal niños: 5
Certificaciones de discapacidad institucional: 19
Certificaciones de discapacidad domiciliario: 2
Paquetes alimentarios: 27
FEBRERO 2023: Se han realizado las siguientes actividades.
Visita enfermera: 16
Visita odontólogo: 
Visita nutricionista: 12
Visita psicologo: 3
Visita fisioterapeuta: 30
visita fonoaudiologo: 14
Gestión territorial: 1
Kit salud bucal niños: 5
Certificaciones de discapacidad institucional: 19
Certificaciones de discapacidad domiciliario: 2
Paquetes alimentarios: 27
ENERO 2023: Se han realizado las siguientes actividades.
Visita enfermera: 16
Visita odontólogo: 
Visita nutricionista: 12
Visita psicologo: 3
Visita fisioterapeuta: 30
visita fonoaudiologo: 14
Gestión territorial: 1
Kit salud bucal niños: 5
Certificaciones de discapacidad institucional: 19
Certificaciones de discapacidad domiciliario: 2
Paquetes alimentarios: 27</t>
  </si>
  <si>
    <t>DICIEMBRE 2022: El contrato tenía fecha de terminación 25/12/2022, se hace ampliación hasta el 23 de febrero 2023. Se han realizado las siguientes actividades.
Visita enfermera: 16
Visita odontólogo: 
Visita nutricionista: 12
Visita psicologo: 3
Visita fisioterapeuta: 30
visita fonoaudiologo: 14
Gestión territorial: 1
Kit salud bucal niños: 5
Certificaciones de discapacidad institucional: 19
Certificaciones de discapacidad domiciliario: 2
Paquetes alimentarios: 27
NOVIEMBRE 2022: Se han realizado las siguientes actividades
Visita odontólogo: 29
Visita nutricionista: 1
Visita psicólogo: 9
Aperstamiento: 1
Gestión territorial: 1
Kit de salud bucal adulto: 25
OCTUBRE 2022: Se han ejecutado actividades de gestión en el territorio
SEPTIEMBRE 2022: El contrato se encuentra en la etapa inicial de ejecución de actividades
AGOSTO 2022: Se solicializó el contrato, se están realizando inscripciones y caracterización de la población objeto
JULIO 2022: Se suscribio el contrato N° 4600094596 con la U de A
JUNIO 2022: En proceso de contratación</t>
  </si>
  <si>
    <t>MARZO 2023: Estrategia ejecutada al 100% Se realizaron las siguientes actividades.
Grupos de formación evs etapa uno: 1
Grupos de formación evs etapa dos: 2
Grupos experiencias EVS: 2
Activaciones Artísticas: 14
Iniciativas EVS: 1
Navidades EVS: 1
Total beneficiarios: 756
FEBRERO 2023: Se han realizado las siguientes actividades.
Grupos de formación evs etapa uno: 20
Grupos de formación evs etapa dos: 9
Grupos experiencias EVS: 2
Activaciones Artísticas: 14
Iniciativas EVS: 1
Navidades EVS: 1
Total beneficiarios: 877
ENERO 2023: Se han realizado las siguientes actividades.
Grupos de formación evs etapa uno: 2, beneficiarios 129
Grupos de formación evs etapa dos: 1, beneficiarios 68
Activaciones Artísticas: 14, beneficiarios 470
Navidades EVS: 1, beneficiarios 160
Total beneficiarios: 827
Total familias beneficiadas: 236</t>
  </si>
  <si>
    <t>DICIEMBRE 2022: El contrato tenía fecha de terminación 31/12/2022, se hizo ampliación hasta el 28/02/2023. Se han realizado las siguientes actividades.
Formación evs etapa uno, desarrollo de capacidades en siete hábitos saludables: 2, beneficiarios 46
Formación etapa dos, desarrollo de capacidades para profundización de evs: 1, beneficiarios 21
Convocatoria para desarrollo de etapa de formación tres
NOVIEMBRE 2022:  Se han realizado las siguientes actividades:
Formación EVS etapa uno: 2
Etapa de formación dos: 1
Activaciones artisticas: 2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</si>
  <si>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MARZO 2023: La estrategia se ejecutó en 100%. Se realizaron las siguientes actividades
Encuentros "La familia se encuentra para el cuidado" (F.E.C.): 497
Encuentros de cierre "La familia se encuentra para el cuidado" (F.E.C.): 71
Apoyoa al apoyo: 1
Gestión territorial: 1
Grupos de apoyo familiar: 273
Ecuentros de cierre apoyo familiar: 39
Acción de movilización social: 1
Acompañamiento psicosocial individual: 100
Acompañamiento psicosocial familiar: 109
FEBRERO 2023: Se han realizado las siguientes actividades
Aprestamiento: 1
Apoyo al apoyo: 1
Encuentros "La familia se encuentra para el cuidado" (F.E.C.): 456
Gestión territorial: 1
Grupos de apoyo familiar: 117
Acción de movilización social: 1
Acompañamiento psicosocial individual: 66
Acompañamiento psicosocial familiar: 102
ENERO 2023: Se han realizado las siguientes actividades
Aprestamiento: 1
Encuentros "La familia se encuentra para el cuidado" (F.E.C.): 373, beneficiarios 918
Gestión territorial: 1
Grupos de apoyo familiar: 25, beneficiarios 79
Acción de movilización social: 1 beneficiarios 62
Acompañamiento psicosocial individual: 33, beneficiarios 33
Acompañamiento psicosocial familiar: 62, beneficiarios 109
Total beneficiarios: 2062</t>
  </si>
  <si>
    <t>DICIEMBRE 2022: El contrato tenía fecha de terminación el 31/12/2022, se hizo ampliación hasta el 28/02/2023. Se han realizado las siguientes actividades.
Encuentros "La familia se encuentra para el cuidado" (F.E.C.): 177
Encuentros de cierrre para Familia se encuentra para el cuidado: 51
Grupos de apoyo familiar: 179
Acción de movilización social: 1
Acompañamiento psicosocial individual: 64
Acompañamiento psicosocial familiar: 43
NOVIEMBRE 2022: Se han realizado las siguiente actividades
Encuentros "La familia se encuentra para el cuidado" (F.E.C.): 120, beneficiarios 290
Acompañamiento psicosocial individual: 4, beneficiarios 4
Acompañamiento psicosocial familiar: 8, beneficiarios 12
Encuentros grupos institucionalizados masculinidades: 9, beneficiarios 79
OCTUBRE 2022:  Se han realizado las siguientes actividades:
Convocatoria: 1
Encuentros: 3
Gestión territorial: 1
Encuentros de apoyo familiar: 1
SEPTIEMBRE 2022:  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</si>
  <si>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JUNIO 2022: se ejecuto al 100% la iniciativa,  entra en proceso de liquidación el contrato, se beneficiaron 660 personas
ABR 2022:  Se realizó la socialización en la comuna y se están organizando los grupos de acuerdo con la inscripción.</t>
  </si>
  <si>
    <t>OCTUBRE 2022: La estrategia se ejecutó al 100%
SEPTIEMBRE 2022:Se culminó el proceso de vacunación priorizado por la comuna aplicando 500 biologicos de Neumococo, 100% de ejecución
AGOSTO 2022: se han aplicado 500 biologicos Neumococo.
JULIO 2022: se han aplicado 500 biologicos Neumococo.
JUNIO: Se adquirió el biológico, se realiza programación de ejecución 
ABR 2022:Se está en proceso de socialización ante la JAL y CCP para iniciar actividades.</t>
  </si>
  <si>
    <t>Llevar a cabo la entrega de 70 cupos para los programas de acceso y permanencia a la educacion superior en la comuna</t>
  </si>
  <si>
    <t>Realizar jornadas de prevención y sensibilización en convivencia ciudadana</t>
  </si>
  <si>
    <t>Diciembre 30, se realizaron jornadas de sensibilización "Novenas navideñas e integración por la convivencia".Noviembre 30. Se realiza 3 encuentros con representantes de frentes de seguridad y  se les brinda asesoría en temas de frentes de seguridad. , Octubre 30. Se socializó al CCCP, se elabora el cronograma, Septiembre 30. Se avanzó en el proceso contractual con Plaza Mayor para la ejecución del recurso. Las actividades se realizarán en el último trimestre del  202231 de agosto. Se avanza etapa precontractual- contratación directa  .  30 julio 2022: En proceso de contratación.</t>
  </si>
  <si>
    <t>12.2.0.3.4</t>
  </si>
  <si>
    <t>Estímulos a la educación superior (fondo camino a la educación superior, Sapiencia)</t>
  </si>
  <si>
    <t>1 Ferrini, 9 Calasanz; 15 La América; 4 La Floresta; 3 Santa Lucía; 1 Los Pinos; 1 Campo Alegre; 6 Santa Mónica, 4 Barrio Cristóbal</t>
  </si>
  <si>
    <t>Comuna 12</t>
  </si>
  <si>
    <t xml:space="preserve">Marzo: Se graduaron 29 en auxiliar de enfermeria, el pasado 27 de marzo. Culminando la actividad al 100%.
Enero: Llevamos 1746 horas de la  tacnica laboral, conrespondiente a un 95% ded ejecutabilidad de la actividad. </t>
  </si>
  <si>
    <t xml:space="preserve">Diciembre: Nos encontramos en proceso de practica laboral. 
Noviembre: Van 1.406 horas realizadas, no se ha presentado ningun tipo de novedad.
Octubre: Se encuentran en proceso de práctica.
Septiembre: Se culminó las 720 horas teprcas y ya nos encontramos asignado las prácticas.
Agosto: Estamos culminando el proceso teorico, el grupo ya recibio las inducciones para las practicas.
Julio: La actividad se esta desarrollando sin ningun tipo de anomalias.
Junio: La actividad se esta desarrollando sin ningun tipo de anomalias.Mayo: N/A
Se realizó una convocatoria abierta en el territorio, mediante el siguiente link se encuentra la información https://www.colmayor.edu.co/general/te-brindamos-mas-opciones-estudia-una-tecnica-laboral-con-pp/ 
El listado de Admitidos se publico en  la paginaa institucional mediante el siguiente link https://www.colmayor.edu.co/general/conoce-el-listado-de-admitidos-a-las-tecnicas-laborales-comunas-1-3-y-60/
</t>
  </si>
  <si>
    <t>Realizar  técnica laboral  en servicios farmacéuticos</t>
  </si>
  <si>
    <t xml:space="preserve">Marzo: Se graduaron 4 en servicios farmaceuticos, el pasado 22 de marzo. Culminando la actividad al 100%.
Enero: Llevamos 1746 horas de la  tacnica laboral, conrespondiente a un 95% ded ejecutabilidad de la actividad. </t>
  </si>
  <si>
    <t>Realizar  técnica laboral  en salud oral</t>
  </si>
  <si>
    <t xml:space="preserve">Marzo: Se graduaron 3 en auxiliar de salud oral, el pasado 27 de marzo. Culminando la actividad al 100%.
Enero: Llevamos 1746 horas de la  tacnica laboral, conrespondiente a un 95% ded ejecutabilidad de la actividad. </t>
  </si>
  <si>
    <t>Realizar  técnica laboral  en administracion en salud</t>
  </si>
  <si>
    <t xml:space="preserve">Marzo: Se graduaron 11 en auxiliar en Administración en salud, el pasado 27 de marzo. Culminando la actividad al 100%.
Enero: Llevamos 1746 horas de la  tacnica laboral, conrespondiente a un 95% ded ejecutabilidad de la actividad. </t>
  </si>
  <si>
    <t xml:space="preserve"> Realizar curso básico de ingles A1 - A2 - B1</t>
  </si>
  <si>
    <t>Mejorar la calidad de vida de los estudiantes y toda su familia.</t>
  </si>
  <si>
    <t xml:space="preserve">Octubre: Esta actividd culmino al 100%.
Agosto: Se pretende terminar el curso en la segunda semana de septiembre, su desercion es muy minima.
Julio: La actividad se esta desarrollando sin ningun tipo de anomalias.
Junio: La actividad se esta desarrollando sin ningun tipo de anomalias.
Mayo: N/A
Se realizó una convocatoria abierta en el territorio, mediante el siguiente link se encuentra la información https://www.colmayor.edu.co/general/te-brindamos-mas-opciones-estudia-una-tecnica-laboral-con-pp/ 
El listado de Admitidos se publico en  la paginaa institucional mediante el siguiente link https://www.colmayor.edu.co/general/conoce-el-listado-de-admitidos-a-las-tecnicas-laborales-comunas-1-3-y-60/
</t>
  </si>
  <si>
    <t>Ofrecer curso avanzado de ingles B2 - C1 + Prueba internacional</t>
  </si>
  <si>
    <t xml:space="preserve">Octubre: Esta actividd culmino al 100%.
Agosto: Se pretende terminar el curso en la segunda semana de septiembre, su desercion es muy minima, inclusive se esta organizando la prueba inetrnacional para los de avanzado el TOEIC, para hacerlo la otra semana y poder cerrar con exito.
Julio: La actividad se esta desarrollando sin ningun tipo de anomalias.
Junio: La actividad se esta desarrollando sin ningun tipo de anomalias.
Mayo: N/A
Se realizó una convocatoria abierta en el territorio, mediante el siguiente link se encuentra la información https://www.colmayor.edu.co/general/te-brindamos-mas-opciones-estudia-una-tecnica-laboral-con-pp/ 
El listado de Admitidos se publico en  la paginaa institucional mediante el siguiente link https://www.colmayor.edu.co/general/conoce-el-listado-de-admitidos-a-las-tecnicas-laborales-comunas-1-3-y-60/
</t>
  </si>
  <si>
    <t>Realizar media técnicas a los habitantes</t>
  </si>
  <si>
    <t>Estudiantes de bachillerato</t>
  </si>
  <si>
    <t>Se realizó convocactoria en el territorio y en las instituciones educativas</t>
  </si>
  <si>
    <t>Diciembre: El semetre culminó satisfactoriamente, cualminando al 100%.
Noviembre: Las clases culminaron satisfactoriamente.
Septiembe: No se presenta novedades.
Agosto: Se abrio nuevamente la convocatoria para la tecnica laboral en el territorio.
Junio: Se esta desarrollando las clases al primer grupo conformado.
Mayo: Se debe cumplir 70 cupos, se inició con 35 cupos y se está sacando una segunda convocatoria para los cupos faltantes.</t>
  </si>
  <si>
    <t xml:space="preserve">Las personas se incriben pero luego se retiran del proceso. </t>
  </si>
  <si>
    <t>CMA-CD-8494-JU-379-2022
CMA-CD-9693-JU-704-2022-V2
CMA-CD-9694-JU-705-2022
CMA-CD-9695-JU-706-2022
CMA-CD-10381-JU-796-2022
CMA-CD-9696-JU-707-2022
CMA-CD-9697-JU-708-2022
CMA-CD-9698-JU-709-2022
CMA-CD-9699-JU-710-2022
CMA-CD-9780-JU-768-2022</t>
  </si>
  <si>
    <t xml:space="preserve">
30/11/2022
15/12/2022
15/12/2022
15/12/2022
15/12/2022
15/12/2022
15/12/2022
15/12/2022
15/12/2022
15/8/2022</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</si>
  <si>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Junio:N/A
Mayo: N/A
Se está realizando el proceso de caracteriación de los estudiantes de Colmayor, Pascual Bravo y se vinculo el ITM.</t>
  </si>
  <si>
    <t>Realizar la producción, impresión  y distribución de ediciones de periódicos</t>
  </si>
  <si>
    <t>Comuna 12 - La América</t>
  </si>
  <si>
    <t>Diciembre: se realiza la ejecución total de la actividad
Noviembre: se espera terminar en el mes de diciembre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</si>
  <si>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 poco tiempo para la ejecución 
Octubre: poco tiempo para la producción de la actividad
Septiembre 30: el operador y los MAICC se demoraron en la entrega de documentación para el contrato, por lo que el tiempo de ejecución es reducido </t>
  </si>
  <si>
    <t>Realizar la producción  y emisión de  contenidos en radio digital - Podcast</t>
  </si>
  <si>
    <t>Marzo: se contrató otro medio para realizar esta actividad, la cual finalizó con éxito, se está a la espera del informe.
Febrero: el medio que se tenía contratado desistió de su contrato y se está en el trámite de contratar otro medio para la ejecución de esta actividad
Enero: uno de los medios que ejecuta esta actividad no entregó los productos, por lo cual se irá al CCCP para pasar estos productos a ejecución de otro MAICC del territorio</t>
  </si>
  <si>
    <t>Diciembre: uno de los medios contratados para realizar parte de los podcast no entregó los productos
Noviembre: avanza la ejecución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</si>
  <si>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uno de los medios que estaba realizando los podcast no entregó el producto, se está analizando con el operador para cancelar el contrato y pasarlo a otro MAICC del territorio
Noviembre: el medio que ejecuta ha incumplido con los tiempos dados 
Octubre: poco tiempo para la realización de los podcast
Septiembre 30: el operador y los MAICC se demoraron en la entrega de documentación para el contrato, por lo que el tiempo de ejecución es reducido </t>
  </si>
  <si>
    <t xml:space="preserve">Realizar la producción y difusión de audiovisuales </t>
  </si>
  <si>
    <t>Diciembre: se realiza la ejecución total de la actividad
Noviembre: finaliza la producción de audiovisuales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</si>
  <si>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Noviembre: a pesar del poco tiempo la producción del contenido se ejecuta
Octubre: poco tiempo para la realización de los audiovisuales
Septiembre 30: el operador y los MAICC se demoraron en la entrega de documentación para el contrato, por lo que el tiempo de ejecución es reducido </t>
  </si>
  <si>
    <t>Realizar la producción y difusión de  contenidos en medios digitales</t>
  </si>
  <si>
    <t>Diciembre: se realiza la ejecución total de la actividad
Noviembre: finaliza la producción de contenido digital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</si>
  <si>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Diciembre: sin novedad
Noviembre: se ejecuta a pesar del poco tiempo  para la producción
Octubre: poco tiempo para la realización de las actividades
Septiembre 30: el operador y los MAICC se demoraron en la entrega de documentación para el contrato, por lo que el tiempo de ejecución es reducido </t>
  </si>
  <si>
    <t>12.2.0.5.4; 12.2.0.4.10; 12.2.0.4.9; 12.2.0.4.2; 12.2.0.4.8</t>
  </si>
  <si>
    <t>1. Observatorio de cultura de la comuna 12 - La América; 2. Programas municipales de estímulo y apoyo permanente; 3. Apoyo a las iniciativas proculturales comunitarias; 4. Letras y palabras para reinventar la realidad; 5. Circulación (Comuna 12 - La América sin límites)</t>
  </si>
  <si>
    <t>40; 48; 19; 20; 27</t>
  </si>
  <si>
    <t xml:space="preserve">I.E. Lola González.
Parque de la Floresta.
I.E. La Piedad, I.E. Pedro Castro, I.E. Santa Lucía, I.E. Concejo de Medellín e I.E. la América. I.E. Santa Lucía.
eliminatorias en el ITM Floresta, Semifinal I.E. La Piedad, Final parque de la Floresta.
Sec. Esc. Santa Lucía Carrera 89A Nº 47DD-71
Barrio Cristóbal.
</t>
  </si>
  <si>
    <t>Terminado
Diciembre 30. Se termina al 100% la ejecución de las actividades.
Noviembre 30. Se avanza en la construcción de fichas y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</si>
  <si>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ejecutó al 100% los talleres programados, con éxito.
Se iniciaron en un 100 % las clases  . El equipo de trabajo rerporta mucha asistencia y mucho compromiso con el proceso.
Definición y consolidación de talleres los CCP en la comuna.</t>
  </si>
  <si>
    <t xml:space="preserve">cra. 88 # 39-60
calle. 47A # 83-38
calle 47 b 90A-36
calle 44A # 89-52
Cra. 86 37 149
calle 44 A # 89-52
calle 45D # 79BB-11 portería #2
car. 92 # 44C-15
cra. 86 # 37-149
cra. 86 # 37-149
calle 47 b 90A-36
car. 81A. 42B 26
car. 81A. 42B 26
calle 34C # 88b-23
calle 34C # 88b-23
cra. 86 #37-149
cra. 86 #37-149
calle 38 # 92-55
calle 38 # 92-55
calle 38 # 92-55
calle 38 # 92-55
cra. 92 # 44C-15
calle 44A # 89-52
Calle 47 A #83-38
Calle 47 A #83-38
Calle 47 B # 90 A- 36
calle 47 B # 90 A- 36
Calle 45D #79BB - 11
Calle 49 #81-44
Calle 49 #81-44
Calle 51 # 84-45
Cra81 #52B - 144 Ferrini
Cra81 #52B - 120 Ferrini
Cra82 # 53 - 44
Cra82 # 53 - 44
Calle 57D #85E -101
Calle 57D #85E -101
</t>
  </si>
  <si>
    <t>El desarrollo de los talleres contribuyó al dinamismo de la cultura en la comuna.
Se elaboró y aprobó la Ficha económica con el CCP</t>
  </si>
  <si>
    <t>Cl 47B #90a-36, Santa Lucia. La América, Medellín</t>
  </si>
  <si>
    <t>Terminado
Mayo 31. Terminado
Abril 30. Se avanza en la ejecución de las actividades.
Marzo 31. Se avanza en el desarrollo de las actividades. 
Feb 28. Se encuentra  ativo el proceso de selección de proveedores por parte del operador Metroparques.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</si>
  <si>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construcción de fichas  y requerimientos al operador para proveedores.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</si>
  <si>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Barrio Santa Mónica 
La America
Cra 92 # 37 - 52</t>
  </si>
  <si>
    <t>Terminado
Mayo 31. Terminado
Abril 30. Se avanza en la ejecución de las actividades propuestas.
Marzo 31.  Se avanza en la ejecución de las actividades propuestas. 
Feb 28. Se encuentra  ativo el proceso de selección de proveedores por parte del operador Metroparques.
Enero 31. El Contrato se reanudó el  23 de enero y la ejecucion va hasta el 15 de abril de 2023</t>
  </si>
  <si>
    <t xml:space="preserve">
Diciembre 30. Se suspendió el cntrato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</si>
  <si>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12.1.0.1.2</t>
  </si>
  <si>
    <t>Ampliación de cobertura de beneficios y programas para los adultos mayores de la comuna 12 - La América pertenecientes a los estratos 3, 4 y 5 sin tener en cuenta la calificación del SISBEN, verificando sus condiciones de vida reales</t>
  </si>
  <si>
    <t>12/09/2022
02/11/2022</t>
  </si>
  <si>
    <t>31/12/2022
31/03/2023</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</si>
  <si>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Enero 2023: Cuidadores: Desde la ultima semana de enero se reinició el proceso de capacitación a los cuidadores de personas mayores que se inscribieron por cada comuna.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</si>
  <si>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Octubre 2022: Apoyo económico: han recibido el beneficio cerca de 9.013 personas.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Cuidadores: Se encuentra en proceso de diseño.
Mayo 2022: Apoyo económico: Se continúa con las llamadas para identificar los posibles beneficiarios para la entrega de los apoyos económicos de esta vigencia. 
Cuidadores: Se encuentra en proceso de diseño.
Abril 2022: Se recibió base datos por parte del DAP y se inician las llamadas  para identificar a los posibles beneficiarios para la entrega de los apoyos económicos de esta vigencia.
Cuidadores: Se encuentra en proceso de diseño.</t>
  </si>
  <si>
    <t>12.1.0.1.3</t>
  </si>
  <si>
    <t>Atención integral a población en situación de discapacidad</t>
  </si>
  <si>
    <t>BARRIO CRISTÓBAL; CALAZANS; CALAZANS PARTE ALTA; CAMPO ALEGRE; EL DANUBIO; FERRINI; LA AMÉRICA; LA FLORESTA; LOS PINOS; SANTA LUCÍA; SANTA MÓNICA</t>
  </si>
  <si>
    <t>Para la vigencia 2022 se reportaron 115 personas atendidas en la comuna 12, beneficiadas de la siguiente forma:
Apoyo Económico: 88
Ser Capaz en Casa: 5
Acompañamiento psicosocial a cuidadores: 10
Emprendimiento a personas con discapacidad: 2
Emprendimiento a cuidadores: 2
Ayudas Técnicas: 8 (atendidas entre enero y mayo de 2023)</t>
  </si>
  <si>
    <t>El Equipo de Discapacidad avanzó en la jornada de postulaciones a sus proyectos, entre el 24 de enero y el 14 de marzo de 2022. En la vigencia 2022 se reportaron 107 personas atendidas en la comuna 12, beneficiadas de la siguiente forma:
Apoyo Económico: 88
Ser Capaz en Casa: 5
Acompañamiento psicosocial a cuidadores: 10
Emprendimiento a personas con discapacidad: 2
Emprendimiento a cuidadores: 2</t>
  </si>
  <si>
    <t xml:space="preserve">Junio: El contratista continua con la realizacion de los encuentros educativos y entrega de los bonos alimentarios. Con entregas a mayo de 2023 de 824 bonos.
Mayo: El contratista continua con la realizacion de los encuentros educativos y entrega de los bonos alimentarios. Con entregas a abril de 2023 de 548 bonos.
Abril: El contratista continua con la realizacion de los encuentros educativos y entrega de los bonos alimentarios. Con entregas a marzo de 2023 de 360 bonos.
Marzo: Se reanuda la realización de los encuentros educativos y las entregas de los bonos alimentarios el 21/02/2023.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</si>
  <si>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311 bonos.  
Noviembre 2022:
El contratista continua con la realización de los encuentros educativos y posterior entrega de los bonos alimentarios, en proveedor de la misma comuna.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Da inicio a las entregas el 26 de octubre. Se realiza reunión con el CCP el 6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22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</si>
  <si>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12.1.0.3.2</t>
  </si>
  <si>
    <t>Educación para los derechos humanos y la construcción de paz en la comuna 12 - La América</t>
  </si>
  <si>
    <t>12.1.0.1.8</t>
  </si>
  <si>
    <t>Atención integral a todas las personas en situación de vulnerabilidad y riesgo</t>
  </si>
  <si>
    <t>Servicio psicosocial por medio de grupos psicoformativos en la prevención del consumo de sustancias psicoactivas y violencia intrafamiliar contra niños, niñas y adolescentes, y apoyo psicosocial individual para los habitantes</t>
  </si>
  <si>
    <t>Brindar atención psicosocial individual y familiar para la prevención de la violencia intrafamiliar y la depresión en la comuna</t>
  </si>
  <si>
    <t>Junio: El proyecto finalizó el 31 de diciembre del 2022 y se cumplió con las metas proyectada, a la fecha está pendiente la liquidación y el reintegro de un recurso por parte del operador Metrosalud. Mayo: El proyecto finalizó el 31 de diciembre del 2022, está pendiente la liquidación y el reintegro de un recurso por parte del operador Metrosalud.Abril: El proyecto finalizó el 31 de diciembre del 2022, está pendiente la liquidación y el reintegro de un recurso por parte del operador Metrosalud. Marzo: El proyecto finalizó el 31 de diciembre del 2022, está pendiente la liquidación y el reintegro de un recurso por parte del operador Metrosalud. 
Febrero: El proyecto finalizó el 31 de diciembre del 2022, aún no se realiza la liquidación. 
Enero: El proyecto 220007, fue finalizado el 31 de diciembre del 2022, está en proceso el acta de liquidación para el respectivo cierre.</t>
  </si>
  <si>
    <t>Brindar atención psicosocial por medio de grupos psicoformativos en la prevención del consumo de sustancias psicoactivas a los NNA de la comuna</t>
  </si>
  <si>
    <t xml:space="preserve">Realizar encuentros experienciales para el buen vivir en familia que permitan la promoción del buen trato y prevención del consumo de sustancias psicoactivas y el fortalecimiento de vínculos de los NNA con sus padres o cuidadores en la comuna </t>
  </si>
  <si>
    <t xml:space="preserve">Realizar cuatro tomas barriales por medio de teatino para la prevención del consumo de sustancias psicoactivas y la promoción del buen trato en la comuna </t>
  </si>
  <si>
    <t>Noviembre: Por eficiencia técnica, administrativa y financiera, el actual contrato tuvo una adición para ampliar las metas y la fecha de terminación del contrato al 31 de diciembre del 2022 de las iniciativas de Presupuesto Participativo. La intervención en el territorio con atención psicosocial para la prevención de las dificultades presentadas por las personas y las familias, además, el acercamiento de la oferta institucional a poblaciones vulnerables de las comunidades que priorizaron los recursos de presupuesto participativo.</t>
  </si>
  <si>
    <t>12.1.0.4.2</t>
  </si>
  <si>
    <t>Promoción del deporte y la recreación para las mujeres y desde las mujeres</t>
  </si>
  <si>
    <t>1.1.25</t>
  </si>
  <si>
    <t>Entregar subsidio para matricula de estudiantes continuidad comuna 12</t>
  </si>
  <si>
    <t>Ferrini, Calasanz, Los Pinos, La América, La Floresta, Santa Lucía, Campo Alegre, Santa Mónica, Barrio Cristóbal, Simón Bolívar, Calasanz Parte Alta</t>
  </si>
  <si>
    <t>1.1.26</t>
  </si>
  <si>
    <t>Entregar subsidio para matricula de estudiantes nuevos comuna 12</t>
  </si>
  <si>
    <t>12.4.0.2.5</t>
  </si>
  <si>
    <t xml:space="preserve">Reconocer y replicarlas buenas practicas que se desarrollan en la plaza de la America como modelo en el manejo ambiental </t>
  </si>
  <si>
    <t>fortalecer las unidades didácticas  y aula ambiental ecoplaza</t>
  </si>
  <si>
    <t>Se realizaron talleres y recorridos en el aula ambiental Coplaza..
Se logró llevar el aula ambiental a diferentes juntas de accion comunal y barrios como lo fueron la Floresta, la soledad, campo alegre-santa monica, santa lucia, Los pinos, santa monica, Calazans, altos de Calazans,la america, Danubios, Barrio Cristobal.</t>
  </si>
  <si>
    <t>Las convocatorias para los talleres y acciones del aula ambiental fueron realizadas a traves de los medios y redes sociales de la comunidad , difundiendo Ecard, llamadas telefonicas a las juntas de acción comunal e invitación de grupos y lideres del sector.</t>
  </si>
  <si>
    <t>Junio 30: Se terminó la ejecución de las acciones .                        Mayo 31:  se terminó la ejecución de las acciones.                     Abril 30: se terminó la ejecución de las acciones.  
Marzo 31. Se culminó con la ejecución de las acciones
Febrero 28: Se realizaron 5 talleres del aula ambiental coplaza , y se llevó a cabo el dia 15 de febrero la rendicion de cuentas con la Junta Administradora Local a las 7:00am, donde se expuso la información y alcances logrados durante la ejecución del proyecto , asi como el cumplimiento de las metas contractuales iniciales de 40 talleres del aula ambiental y 8 tomas pedagogicas ambientales.
Enero 31 : Se reactiva el contrato de la suspensión  el 23 de enero hasta el 4 de febrero del 2023 y se recibe solicitud de la SMA para realizar ampliación hasta el 4 de junio de 2023. Se reactivan las actividades con el equipo de trabajo y se proyectan actividades con el aula ambiental para reforzar sus estrategias de unidades didácticas mediante talleres ambientales .</t>
  </si>
  <si>
    <t xml:space="preserve">Diciembre 31: Se llevó a cabo el evento final de socialización de resultados. Se cumplieron las metas planteadas para la vigencia 2022. Octubre 31: a la fecha se ejecutaron 43 visistas en primera y segunda fase, se elaboraron los planes de acción de cada establecimiento visitado y se le están entregando a la profesional de apoyo July Uribe para su respectiva revisión.           Septiembre 30: Se realizó recorrido interpretativo con el equipo de trabajo en el Aula Ambiental, para conocer la oferta que se dará en el territorio. Agosto 31: Se realiza socialización y presentación del proyecto con la JAL y se solicita espacio con el CCCP para la presentación de códigos y convocatoria a personal técnico a través de la Oficina Pública del Empleo. Se realizó la socialización de códigos de la convocatoria al personal a contratar mediante la Oficina Pública del Empleo. Se desarrolló el proceso de aplicación de prueba escrita y entrevista, dando como resultado la contratación del equipo técnico para la comuna, se dio inicio a la fase capacitación técnica. Finalmente se realizó socialización del proyecto y sus estrategias a la mesa ambiental de la comuna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</si>
  <si>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Las principales dificultades obedecen a las divisiones políticas evidenciadas en el territorio , donde en algunas ocasiones fueron relevantes a la hora de poder desarollar y/o articular actividades.
La falta de articulación de algunas entidades como EMVARIAS en procesos de limpieza y/o acompañamiento presento en la comunidad divisiones frente a la participación de actividades , ya que recae la falta de compromiso de esta institucion y la articulación de la Secretaría de Medio Ambiente.
Algunas Juntas de acción comunal son representadas por 1 o 2 lideres , lo cual hace que la difusion y las convocatorias de las acciones sean limitadas.</t>
  </si>
  <si>
    <t>Realizar  festivales ambientales en diferentes sectores</t>
  </si>
  <si>
    <t>Se logró llevar a los diferentes barrios de la comuna 12 - La América la estrategia de las tomas ambientales  como lo fueron la Floresta, La Soledad, Campo Alegre-Santa Mónica, Santa Lucia, Santa Mónica, Calazans, Altos de Calazans,La América, Danubio, Barrio Cristobal.</t>
  </si>
  <si>
    <t>Junio 30: Se terminó la ejecución de las acciones .                          Mayo 31:  se terminó la ejecución de las acciones.                       Abril 30: se terminó la ejecución de las acciones.  
Marzo 31. Se culminó con la ejecución de las acciones
Febrero 28: Se realizaron 5 talleres del aula ambiental coplaza , y se llevo a cabo el dia 15 de febrero la rendicion de cuentas con la Junta Administradora Local a las 7:00am, donde se expuso la información y alcances logrados durante la ejecución del proyecto , asi como el cumplimiento de las metas contractuales iniciales de 40 talleres del aula ambiental y 8 tomas pedagogicas ambientales.
Enero 31 : Se reactiva el contrato de la suspensión  el 23 de enero hasta el 4 de febrero del 2023 y se recibe solicitud de la SMA para realizar ampliación hasta el 4 de junio de 2023. Se reactivan las actividades con el equipo de trabajo y se proyectan actividades con el aula ambiental para reforzar sus estrategias de unidades didácticas mediante talleres ambientales .</t>
  </si>
  <si>
    <t xml:space="preserve">Diciembre 31: Se llevó a cabo el evento final de socialización de resultados. Se cumplieron las metas planteadas para la vigencia 2022, en total 8 tomas. Octubre 31. Se realizó la ejecución de tres tomas Ambientales realizadas en los barrios La Soledad,Santa Monica-Campo Alegre y Altos de Colinas 1 y 2 .Se realizó articulación con diferentes entidades para el desarrollo de las tomas ambientales como son encuentros con el Área Metropolitana, Metro de la 80, Sub secretaria de Bienestar Animal, Emvarias, Secretaía de Salud y lideres del territorio y organizaciones como la Mesa Ambiental  y juntas de acción Comunal.               Septiembre 30: Se realizaron 8 recorridos de reconocimiento en los barrios La América- Danubio, La Soledad -Ferrini, Barrio Cristobal, Santa Teresita- Simón Bolivar, Calazans, Colinas parte alta , Campo Alegre -Santa Mojica , La Floresta - Santa Lucía , con la finalidad de identificar las diferentes problemáticas y potencialidades del los territorios y posteriormente  diseñar y adaptar la toma ambiental respondiendo a estas lecturas de contexto. Para ello, se llevaron a cabo reuniones de concertación con las cada una de las JAC donde se van a ejecutar estas tomas ambientales y celebraciones, lo que permitió construir de manera articulada las fichas de planeación y acompañamientos para el desarrollo de estas acciones.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</si>
  <si>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Las Principales dificultades obedecen a las divisiones politicas evidenciadas en el territorio , donde en algunas ocasiones fueron relevantes a la hora de poder desarollar y/o articular actividades.
La falta de articulación de algunas entidades como EMVARIAS en procesos de limpieza y/o acompañamiento presento en la comunidad divisiones frente a la participación de actividades , ya que recai la falta de compromiso de esta institucion y la articulación de la Secretaría de Medio Ambiente.
Algunas Juntas de acción comunal son representadas por 1 o 2 lideres , lo cual hace que la difusion y las convocarias de las acciones sean limitadas</t>
  </si>
  <si>
    <t>12.6.0.3.2</t>
  </si>
  <si>
    <t>Fortalecimiento de las organizaciones sociales de la comuna 12 - La américa en el tema de participación ciudadana</t>
  </si>
  <si>
    <t>Fortalecimiento de las juntas de acción comunal, Asocomunal, junta administradora local, telecentros y las instancias de participación ciudadana para el desarrollo local</t>
  </si>
  <si>
    <t>COMUNA 12</t>
  </si>
  <si>
    <t>La actividad se concerta y ejecuta directamente con los representantes del Consejo Comunal de Planeación y la JAL</t>
  </si>
  <si>
    <t xml:space="preserve">31 de marzo: Se llevo a cabo una feria para la movilización ciudadana, tres jornadas sobre la gobernanza y gobernabilidad en el territorio, un encuentro para la articulación de instancias de participación, y se recibe a satisfacción las piezas de la estrategia de comunicaciones del componente de movilización ciudadana. 
 31 de enero: Se realizó un conversatorio para establecer las alianzas para el desarrollo del territorio. 
28 de febrero: Se realizó un encuentro de las instancias de participación ciudadana. </t>
  </si>
  <si>
    <t>31 de diciembre: Las actividades pendientes se realizaran en enero y febrero del 2023. 30 de Noviembre: Se ejecutó el foro de participación y Planeación del Territorio.
31 de octubre: Durante el mes de octubre se dio inicio al apoyo a la gestión de las actividades del proyecto relacionadas con la estrategia de movilización ciudadana. Las demás actividades se encuentran pendientes por ejecutar.  30 de septiembre: Durante el mes de septiembre se dio inicio al apoyo a la gestión de las actividades del proyecto relacionadas con la estrategia de movilización ciudadana. Las demás actividades se encuentran pendientes por ejecutar. 31 de agosto: Durante el mes de agosto se da inicio al apoyo a la gestión de las actividades del proyecto relacionadas con la estrategia de movilización ciudadana. Las demás acciones de esta actividad inician durante el mes de septiembre.31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</si>
  <si>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Desarrollar estrategias de gestión y planeación con juntas de acción comunal y asocomunal</t>
  </si>
  <si>
    <t>31 de marzo de 20223: Se da por finalizado el proceso de fortalecimiento de estas actividades.
28 de febrero de 2023: Estas actividades se encuentran en proceso de ejecución y se estima que para el mes marzo se de por finalizado el fortalecimiento.
31 de enero: Se realizaron jornadas de ornato y encuentros con afiliados, las demas actividades estan planeadas para febrero y marzo.</t>
  </si>
  <si>
    <t>31 de diciembre 2022: se realizo encuentro con afiliados
30 de noviembre 2022: Convite de aseo y embellecimiento y Jornada de Ornato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</si>
  <si>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Brindar asistencia tècnica a la junta administradora local</t>
  </si>
  <si>
    <t>31 de marzo de 20223: Se da por finalizado el proceso de fortalecimiento de estas actividades.
28 de febrero de 2023: Estas actividades se encuentran en proceso de ejecución y se estima que para el mes marzo se de por finalizado el fortalecimiento.
31 de enero: se planearon las actividades pendientes para ejecutarlas en febrero y marzo</t>
  </si>
  <si>
    <t>31 de diciembre de 2022: Se realizo Americano de Oro y encuentro de planeación
30 de noviembre de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</si>
  <si>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Realizar gestión administrativa de los telecentros</t>
  </si>
  <si>
    <t>31 de enero: Se da por finalizada esta actividad.</t>
  </si>
  <si>
    <t>30 de noviembre 2022: Se encuentra en proceso de ejecución el contrato de apoyo a la gestión de los telecentros hasta el 31 de diciembre de 2022.
31 de octubre de 2022: Se encuentra en proceso de ejecución el contrato de apoyo a la gestión de los telecentros hasta el 31 de diciembre de 2022.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</si>
  <si>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Realizar estrategias de comunicación y promoción en la junta administradora</t>
  </si>
  <si>
    <t>31 de marzo de 20223: Se da por finalizado el proceso de fortalecimiento de estas actividades.
28 de febrero de 2023: Estas actividades se encuentran en proceso de ejecución y se estima que para el mes marzo se de por finalizado el fortalecimiento.
31 de enero: se realizo la producción de material publicitario, las demás actividades estan en planeación y ejecución</t>
  </si>
  <si>
    <t>31 de diciembre 2022: Se encuentra en ejecucion la estrategia digital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</si>
  <si>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Brindar dotación a la junta administradora local</t>
  </si>
  <si>
    <t>La dotación se entrega de manera directa a la JAL.</t>
  </si>
  <si>
    <t>30 de junio de 2023: Se encuentran en procesos administrativos para comenzar el tramite de ampliación, renovación o nuevos comodatos.
31 de mayo 2023: :Se encuentran en procesos administrativos para comenzar el tramite de ampliación, renovación o nuevos comodatos.
30 de abril de 2023:  Se encuentran en proceso de plaqueteo y procesos administrativos para comenzar el tramite de ampliación, renovación o nuevos comodatos.
31 de marzo de 2023:  Se encuentran en proceso de plaqueteo y procesos administrativos para comenzar el tramite de ampliación, renovación o nuevos comodatos.
28 de febrero de 2023: Se encuentran en procesp de plaqueteo y procesos administrativos para comenzar el tramite de ampliación, renovación o nuevos comodatos.
31 de enero: a la fecha han ingresado a bodega varios de los articulos adquiridos en los contratos celebrados</t>
  </si>
  <si>
    <t>31 de diciembre 2022: se realizaron los procesos contractuales para la compra de dotación
30 de noviembre 2022:  No se ha realizado el contrato de compra de dotación de equipos tecnólogicos y muebles.
31 de octubre de 2022: No se ha realizado el contrato de compra de dotación de equipos tecnólogicos y muebles.
30 de septiembre de 2022: No se ha realizado el contrato de compra de dotación de equipos tecnólogicos y muebles.
31 de agosto de 2022: No se ha realizado el contrato de compra de dotación de equipos tecnologicos y muebles.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</si>
  <si>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Realizar mantenimiento a la sede de la junta administradora local</t>
  </si>
  <si>
    <t>NO aplica</t>
  </si>
  <si>
    <t xml:space="preserve">31 de enero: se da por concluida la obra realizada. </t>
  </si>
  <si>
    <t>31 de diciembre 2022: se encuentran en proceso las mejoras locativas a la espera de la entrega de los trabajos
30 de noviembre 2022: se encuentran en proceso las mejoras locativas a la espera de la entrega de los trabajos.
31 de octubre de 2022: se encuentran en proceso las mejoras locativas a la espera de la entrega de los trabajos.
30 de septiembre de 2022: Se espera dar inicio en el mes de octubre a los mejoramientos.
31 de agosto de 2022: no se ha realizado el contrato de mantenimiento de obras menores.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la junta administradora local el 03 de marzo de 2022. Se encuentra pendiente la socialización con el CCP.</t>
  </si>
  <si>
    <t>Entregar subsidio para matrícula de estudiantes de continuidad en la comuna</t>
  </si>
  <si>
    <t xml:space="preserve">La América ; Santa Lucía ; Calazans Parte Alta ; Calazans ; Cristóbal ; Santa Mónica ; </t>
  </si>
  <si>
    <t>12.2.0.2.3</t>
  </si>
  <si>
    <t>Estrategia pedagógica para la promoción del autocuidado y la sexualidad sana y responsable, de acuerdo al ciclo vital de los niños, niñas o adolescentes, con la participación de la familia</t>
  </si>
  <si>
    <t>MARZO 2023: Estrategia ejecutada al 100% Se realizaron las siguientes actividades.
Grupos de formación evs etapa dos: 1
Grupos experiencias EVS: 3
Activaciones Artísticas: 1
Navidades EVS: 1
Total beneficiarios: 320
FEBRERO 2023: Se han realizado las siguientes actividades.
Grupos de formación evs etapa dos: 8
Grupos experiencias EVS: 3
Activaciones Artísticas: 1
Navidades EVS: 1
Total beneficiarios: 350
ENERO 2023: Se han realizado las siguientes actividades.
Grupos de formación evs etapa dos: 1, beneficiarios 68
Activaciones Artísticas: 1, beneficiarios 50
Navidades EVS: 1, beneficiarios 160
Total beneficiarios: 278
Total familias beneficiadas: 79</t>
  </si>
  <si>
    <t>DICIEMBRE 2022: El contrato tenía fecha de terminación 31/12/2022, se hizo ampliación hasta el 28/02/2023. Se han realizado las siguientes actividades.
Formación etapa dos, desarrollo de capacidades para profundización de evs: 1, beneficiarios 25
Convocatoria para desarrollo de etapa de formación tres
NOVIEMBRE 2022:   Se han realizado las siguientes actividades:
Etapa de formación dos: 1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</si>
  <si>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MARZO 2023: La estrategia se ejecutó en 100%. Se realizaron las siguientes actividades
Encuentros "La familia se encuentra para el cuidado" (F.E.C.): 322
Encuentros de cierre "La familia se encuentra para el cuidado" (F.E.C.): 46
Apoyoa al apoyo: 1
Gestión territorial: 1
Grupos de apoyo familiar: 140
Ecuentros de cierre apoyo familiar: 20
Acción de movilización social: 1
Acompañamiento psicosocial individual: 93
Acompañamiento psicosocial familiar: 96
Encuentros de sensibilización masculinidades: 15
Encuentros grupos institucionalizados masculinidades: 15
Encuentros de cierre para grupos institucionalizados masculinidades: 6
FEBRERO 2023: Se han realizado las siguientes actividades
Aprestamiento: 1
Encuentros "La familia se encuentra para el cuidado" (F.E.C.): 284
Gestión territorial: 1
Grupos de apoyo familiar: 40
Acción de movilización social: 1
Acompañamiento psicosocial individual: 89
Acompañamiento psicosocial familiar: 46
ENERO 2023: Se han realizado las siguientes actividades
Aprestamiento: 1
Encuentros "La familia se encuentra para el cuidado" (F.E.C.): 215, beneficiarios 519
Gestión territorial: 1
Grupos de apoyo familiar: 14, beneficiarios 77
Acción de movilización social: 1, beneficiarios 54
Acompañamiento psicosocial individual: 68, beneficiarios 68
Acompañamiento psicosocial familiar: 29, beneficiarios 37
Total beneficiarios: 755</t>
  </si>
  <si>
    <t>DICIEMBRE 2022: El contrato tenía fecha de terminación el 31/12/2022, se hizo ampliación hasta el 28/02/2023. Se han realizado las siguientes actividades.
Encuentros "La familia se encuentra para el cuidado" (F.E.C.): 131
Encuentros de cierre para Familia se encuentra para el cuidado: 33
Grupos de apoyo familiar: 71
Acción de movilización social: 1
Acompañamiento psicosocial individual: 36
Acompañamiento psicosocial familiar: 57
Encuentros de sensibilización masculinidades: 4
Encuentros grupos institucionalizados masculinidades: 5
NOVIEMBRE 2022:  Se han realizado las siguiente actividades
Encuentros "La familia se encuentra para el cuidado" (F.E.C.): 67, beneficiarios 159
Grupos de Apoyo Familiar: 3, beneficiarios 24
Acompañamiento psicosocial individual: 13, beneficiarios 13
OCTUBRE 2022: Se encuentra en proceso de gestiones en el territorio
SEPTIEMBRE2022:se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</si>
  <si>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ABRIL 2023: Estrategia ejecutada al 100%. Se realizaron las siguientes actividades:
Plegable educativo: 1539
Consulta optométrica: 1539
Elementos de bioseguridad: 1539
Lente CR-39 monofocal terminado: 921
Lente CR-39 monofocal tallado: 94
Lente policarbonato monofocal terminado: 97
Lente policarbonato monofocal tallado: 109
Lente CR-39 bifocal Ftop terminado: 28
Lente CR-39 bifocal Ftop tallado: 70
Lente policarbonato bifocal Ftop: 32
Lente CR-39 bifocal invisible terminado: 32
Lente CR-39 bifocal invisible tallado: 194
Lente policarbonato bifocal invisible: 72
Lente CR-39 progresivo: 1095
Lente policarbonato progresivo: 250
Monturas: 1497
Estuche y paño: 1497
Total lentes: 2994
MARZO 2023: Se han realizado las siguientes actividades
Plegable educativo: 1121
Consulta optométrica: 1121
Elementos de bioseguridad: 1121
Lente CR-39 monofocal terminado: 233
Lente CR-39 monofocal tallado: 33
Lente policarbonato monofocal terminado: 59
Lente policarbonato monofocal tallado: 35
Lente CR-39 bifocal Ftop terminado: 22
Lente CR-39 bifocal Ftop tallado: 62
Lente policarbonato bifocal Ftop: 32
Lente CR-39 bifocal invisible terminado: 12
Lente CR-39 bifocal invisible tallado: 56
Lente policarbonato bifocal invisible: 44
Lente CR-39 progresivo: 442
Lente policarbonato progresivo: 168
Monturas: 599
Estuche y paño: 599
FEBRERO 2023: Se han realizado las siguientes actividades
Plegable educativo: 619
Consulta optométrica: 619
Elementos de bioseguridad: 619
Lente CR-39 monofocal terminado: 233
Lente CR-39 monofocal tallado: 33
Lente policarbonato monofocal terminado: 59
Lente policarbonato monofocal tallado: 35
Lente CR-39 bifocal Ftop terminado: 22
Lente CR-39 bifocal Ftop tallado: 62
Lente policarbonato bifocal Ftop: 32
Lente CR-39 bifocal invisible terminado: 12
Lente CR-39 bifocal invisible tallado: 56
Lente policarbonato bifocal invisible: 44
Lente CR-39 progresivo: 442
Lente policarbonato progresivo: 168
Monturas: 599
Estuche y paño: 599
ENERO 2023: Se han realizado las siguientes actividades
Plegable educativo: 619
Consulta optométrica: 619
Elementos de bioseguridad: 619
Lente CR-39 monofocal terminado: 231
Lente CR-39 monofocal tallado: 33
Lente policarbonato monofocal terminado: 59
Lente policarbonato monofocal tallado: 35
Lente CR-39 bifocal Ftop terminado: 22
Lente CR-39 bifocal Ftop tallado: 62
Lente policarbonato bifocal Ftop: 32
Lente CR-39 bifocal invisible terminado: 12
Lente CR-39 bifocal invisible tallado: 56
Lente policarbonato bifocal invisible: 44
Lente CR-39 progresivo: 442
Lente policarbonato progresivo: 166
Monturas: 597
Estuche y paño: 597</t>
  </si>
  <si>
    <t>DICIEMBRE 2022: Este contrato tiene fecha de terminación 31/12/2022, se hizo ampliación hasta el 28 de febrero de 2023.  Se han realizado las siguientes actividades
Lente CR-39 monofocal terminado: 50
Lente CR-39 monofocal tallado: 20
Lente policarbonato monofocal terminado: 50
Lente policarbonato monofocal tallado: 25
Lente CR-39 bifocal Ftop terminado: 27
Lente CR-39 bifocal Ftop tallado: 45
Lente policarbonato bifocal Ftop: 28
Lente CR-39 bifocal invisible terminado: 15
Lente CR-39 bifocal invisible tallado: 50
Lente policarbonato bifocal invisible: 39
Lente CR-39 progresivo: 70
Lente policarbonato progresivo: 85
Monturas: 252
Estuche y paño: 252
NOVIEMBRE 2022:  Se dio inicio a las actividades de entrega de cartilla educativa y se han realizado 77 consultas.
OCTUBRE: Se llevaron a cabo  jornadas de socialización y se realizó el aprestamiento.
SEPTIEMBRE:  Se llevaron a cabo las jornadas de socialización y se esta realizando el prestamiento.
AGOSTO 2022: :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</si>
  <si>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MAYO 2023:  Estrategia ejecutada al 100% Se  realizado las siguientes actividades.
Consulta odontologica: 320
Ayudas diagnósticas: 322
Cartilla: 298
Impresiones: 507
Instalaciones: 507
Kit salud bucal: 286
Diente en acrílico de cuatro capas para protesis removible: 1424
Controles: 885
ABRIL 2023:  Se han realizado las siguientes actividades.
Consulta odontologica: 320
Ayudas diagnósticas: 322
Cartilla: 298
Impresiones: 507
Instalaciones: 368
Kit salud bucal: 213
Diente en acrílico de cuatro capas para protesis removible: 942
Controles: 351
MARZO 2023:  Se han realizado las siguientes actividades.
Consulta odontologica: 318
Ayudas diagnósticas: 320
Cartilla: 298
Impresiones: 504
Instalaciones: 110
Kit salud bucal: 62
Dientes: 1484
Controles: 113
FEBRERO 2023:  Se han realizado las siguientes actividades.
Consulta odontologica: 318
Ayudas diagnósticas: 320
Cartilla: 298
Impresiones: 504
Instalaciones: 110
Kit salud bucal: 62
Dientes: 1484
Controles: 113
ENERO 2023:  Se han realizado las siguientes actividades.
Socialización proyecto: 2
Evaluación clínica: 311
Impresiones: 508
Instalaciones: 105</t>
  </si>
  <si>
    <t>DICIEMBRE 2022: Este contrato tiene fecha de terminación 31/12/2022, se hizo ampliación hasta el 28/02/2023. Se han realizado las siguientes actividades.
Socialización proyecto: 2
Evaluación clínica: 311
Impresiones: 508
Instalaciones: 105
Control o revisión: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</si>
  <si>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OCTUBRE 2022: La estrategia se ejecutó al 100%
SEPTIEMBRE 2022: Se culminó el proceso de vacunación priorizado por la comuna aplicando 216 biologicos de Neumococo, 100% de ejecución
AGOSTO 2022: se han aplicado 216 biologicos Neumococo.
JULIO 2022: se estan realizando las inscripciones.
JUNIO:  Se adquirió el biológico, se realiza programación de ejecución 
ABR 2022:Se está en proceso de socialización ante la JAL y CCP para iniciar actividades.</t>
  </si>
  <si>
    <t>OCTUBRE 2022: La estrategia se ejecutó al 100%
SEPTIEMBRE 2022: Se aplicaron 200 biologicos Hepatitis A con una ejecución del 100%
AGOSTO 2022: se han aplicado 50 biologicos Hepatitis A.
JULIO 2022:  se han aplicado 38 biologicos Hepatitis A.
JUNIO:  Se adquirió el biológico, se realiza programación de ejecución
ABR 2022:: Se está en proceso de socialización ante la JAL y CCP para iniciar actividades.</t>
  </si>
  <si>
    <t>13.4.2.22.3</t>
  </si>
  <si>
    <t>Universidad abierta para la población de la comuna 13 San Javier</t>
  </si>
  <si>
    <t>20 20 de julio; 9 los alcázares; 16 Antonio Nariño; 1 belencito corazón; 2 Betania; 12 blanquizal; 10 Eduardo santos; 14 el pesebre; 22 el salado; 14 el socorro; 7 juan xiii - la quiebra; 16 la pradera; 6 metropolitano; 5 nuevos conquistadores; 6 las independencias; 26 san Javier; 10 santa rosa de lima</t>
  </si>
  <si>
    <t>20 de julio: 8; alcázares: 4; altos de san juan: 3; Antonio Nariño: 5; belencito corazón: 1; belencito: 4; belencito Betania: 2; belencito corazón: 5; blanquizal: 6; Eduardo santos: 4; el pesebre: 7; el salado: 10; el socorro: 5; floresta: 4; independencia: 2; juan xxiii: 5; la divisa: 1; la pradera: 5; la quiebra: 3; los alcázares: 3; metropolitano: 5; mirador de Calasanz: 1; Nariño: 1; nuevos conquistadores: 5; peñitas: 1; pesebre: 1; pradera: 2; quintas de san Javier: 2; san Javier: 13; san Javier el salado: 3; san Javier el socorro: 1; san Javier las independencias: 1; santa rosa de lima: 7</t>
  </si>
  <si>
    <t>Realizar progamas de media técnica</t>
  </si>
  <si>
    <t>Comuna 13</t>
  </si>
  <si>
    <t>Noviembre: Las clases culminaron satisfactoriamente.
Septiembe: No se presenta novedades.
Junio: Se esta desarrollando las clases al primer grupo conformado.
Mayo: Se inicio con un grupo de 35 personas que hacen parte del CLEI en la IE La Independecia y se esta conformando el segundo grupo
Estamos en proceso de convocatoria.</t>
  </si>
  <si>
    <t>Realizar promoción y difusioón para la educación superior</t>
  </si>
  <si>
    <t xml:space="preserve">
Se cumplió el objetivo de ejecución al 100%
En esta comuna ya estan realizadas y ejecutadas  casi todas   las actividades priorizadas para el año 2022 . Solo estapendiente ejecutar una actividad que esta plaenada para el mes de febrero </t>
  </si>
  <si>
    <t xml:space="preserve">MIRADOR DE CALAZANS 
CANCHA VILLA LAURA 
Placa deportiva Antonio Nariño
Quintas de San Javier en la Cra 120 con Cll 43 D
Cancha Polideportiva Infantil de San Javier, Institución Educativa Eduardo Santos, Sede Social los Alcázares.
SEDE SOCIAL LOS ALCAZARES 
Terminal barrio la Quiebra en la Cra 99ee # 48dd - 25
Santa Rosa de Lima (Cra. 87 #49CC, Medellín, San Javier, Medellín, Antioquia) y placa Polideportiva.
VARIOS LUGARES 
Asocomuna (Av. San Juan #95-91)
Villa Laura Corapas (Cra. 105b #34bb94, Medellín)
Carrera 120 # 43BA25 Sede Comunal Quintas de San Javier.
</t>
  </si>
  <si>
    <t xml:space="preserve">Terminado
Marzo 31. Terminado.
Feb 28. Terminado
Enero 31.  Se avanza en ejecución de las actividades propuestas y se realiza ampliación del contrato  hasta  el 28 de abril de 2023. </t>
  </si>
  <si>
    <t xml:space="preserve">Diciembre 30. Se avanza en ejecución de las actividades propuestas. 
Noviembre 30. Se avanza en la construcción de fichas y se avanza en la ejecución. 
Octubre 31. Se avanza en la ejecución de las diferentes actividades. 
Septiembre 30. Se han realizado 4 eventos  y se ha construido las fichas económicas de  los otros 9 eventos. </t>
  </si>
  <si>
    <t>Se hizo entrega de 15 estímulos</t>
  </si>
  <si>
    <t xml:space="preserve">Uva Huellas de vida
Sede Corporación habitante 13.
Biblioteca San Javier.
Sede Social Blanquizal
Corporación La parlacha
Casa Kolacho
Sede de Titiritrece
Ciudadela de la cuarta revolución
Parque Los alcázares.
Corporación Cultural Canchimalos.
Institución educativa Carlos Vieco 
En el Área Metropolitana
Casa de la Cultura del Poblado.
Casa de la Cultura de Envigado.
</t>
  </si>
  <si>
    <t>13.3.1.3.1; 13.3.3.9.3; 13.4.5.38.4; 13.4.5.38.1</t>
  </si>
  <si>
    <t>1. Fortalecimiento de los servicios para el envejecimiento digno del adulto mayor de la comuna - 13 San Javier; 2. Promoción, inclusión y garantía de derechos con información, diagnóstico, prevención y atención para la población en situación de discapacidad; 3. Ampliación de la cobertura de los centros vida y bonos alimentarios para el adulto mayor de la comuna 13 - San Javier; 4. Implementación de estrategias que permitan garantizar la seguridad alimentaria y nutricional de las familias de la comuna 13 - San Javier</t>
  </si>
  <si>
    <t>1; 118; 49; 8</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</si>
  <si>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Centro Vida Gerontológico: Programa se encuantra en ejecución hasta el 30 de abril.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Gerontológico: La ejecución de este componente tiene una suspensión desde el mes de enero, dado que al contrato se está realizando un proceso de ajuste tanto en la parte técnica como financiera, es estima remotar ejecución el 10 de marzo de 2023. 
Enero 2023: Cuidadores: Desde la ultima semana de enero se reinició el proceso de capacitación a los cuidadores de personas mayores que se inscribieron por cada comuna. Centro Vida Gerontologico: La ejecución de este componente tiene una suspensión en el mes de enero, dado que al contrato se está realizando un proceso de ajuste tanto en la parte técnica como financiera, es estima remotar ejecución el 13 de febrero. Manualidades: Se retomará la programación en la ultima semana de enero, con el agendamiento de las socializaciones en las JAL y los CCP. </t>
  </si>
  <si>
    <t>ANTONIO NARIÑO; BELENCITO; BETANIA; BLANQUIZAL; EDUARDO SANTOS; EL CORAZÓN; EL PESEBRE; EL SALADO; EL SOCORRO; JUAN XXIII LA QUIEBRA; LA PRADERA; LAS INDEPENDENCIAS; LOS ALCÁZARES; METROPOLITANO; NUEVOS CONQUISTADORES; SAN JAVIER No.1; SAN JAVIER No.2; VEINTE DE JULIO</t>
  </si>
  <si>
    <t>Para la vigencia 2022 se reportaron 826 personas atendidas en la comuna 13, beneficiadas de la siguiente forma:
Apoyo Económico: 727
Ser Capaz en Casa: 77
Emprendimiento a personas con discapacidad: 10
Emprendimiento a cuidadores: 5
Ayudas Técnicas: 7 (atendidas entre enero y mayo de 2023)</t>
  </si>
  <si>
    <t>El Equipo de Discapacidad avanzó en la jornada de postulaciones a sus proyectos, entre el 24 de enero y el 14 de marzo de 2022. En la vigencia 2022 se reportaron 819 personas atendidas en la comuna 13, beneficiadas de la siguiente forma:
Apoyo Económico: 727
Ser Capaz en Casa: 77
Emprendimiento a personas con discapacidad: 10
Emprendimiento a cuidadores: 5</t>
  </si>
  <si>
    <t xml:space="preserve">Junio: El contratista continua con la realizacion de los encuentros educativos y entrega de los bonos alimentarios. Con entregas a mayo de 2023 de 2.376 bonos.
Mayo: El contratista continua con la realizacion de los encuentros educativos y entrega de los bonos alimentarios. Con entregas a abril de 2023 de 1.776 bonos.
Abril: El contratista continua con la realizacion de los encuentros educativos y entrega de los bonos alimentarios. Con entregas a marzo de 2023 de 1.181 bonos.
Marzo: Se reanuda la realización de los encuentros educativos y las entregas de los bonos alimentarios el 07/03/2023.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</si>
  <si>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589 bonos.  
Noviembre 2022:
El contratista da inicio a la realización de los encuentros educativos y posterior entrega de los bonos alimentarios, en proveedor de la misma comuna. Por parte del operador y el ESAN se asiste a reunión convocada por la linea alimentaria de la comuna. 
Octubre 2022: 
El contratista realiza visitas a potenciales proveedores a participar del proyecto, realiza actualización de datos de beneficiarios y en general el alistamiento para iniciar las entregas. Se realiza reunión con el CCP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22 de septiembre de 2022. 
Agosto 2022:
Se realiza audiencia de adjudicación de la Licitación Pública el 30/08/2022 quedando adjudicado el Lote 2 al proponente Jaramillo Pérez y Consultores Asociados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</si>
  <si>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1.769 bonos unipersonales en general.
Mayo: El contratista continua con la realizacion de los encuentros educativos y entrega de los bonos alimentarios. Con entregas a abril de 2023 de 1.181 bonos unipersonales en general. 
Abril: El contratista continua con la realizacion de los encuentros educativos y entrega de los bonos alimentarios. Con entregas a marzo de 2023 de 593 bonos unipersonales en general. 
Marzo: Se reanuda la realización de los encuentros educativos y las entregas de los bonos alimentarios el 07/03/2023.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</si>
  <si>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593 bonos.  
Noviembre 2022:
El contratista da inicio a la realización de los encuentros educativos y posterior entrega de los bonos alimentarios, en proveedor de la misma comuna. Por parte del operador y el ESAN se asiste a reunión convocada por la linea alimentaria de la comuna. 
Octubre 2022: 
El contratista realiza visitas a potenciales proveedores a participar del proyecto, realiza actualización de datos de beneficiarios y en general el alistamiento para iniciar las entregas. Se realiza reunión con el CCP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22 de septiembre de 2022. 
Agosto 2022:
Se realiza audiencia de adjudicación de la Licitación Pública el 30/08/2022 quedando adjudicado el Lote 2 al proponente Jaramillo Pérez y Consultores Asociados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</si>
  <si>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1.769 bonos unipersonales en general.
Mayo: El contratista continua con la realizacion de los encuentros educativos y entrega de los bonos alimentarios. Con entregas a abril de 2023 de 1.181 bonos unipersonales en general. 
Abril: El contratista continua con la realizacion de los encuentros educativos y entrega de los bonos alimentarios. Con entregas a marzo de 2023 de 593 bonos unipersonales en general. 
Marzo: Se reanuda la realización de los encuentros educativos y las entregas de los bonos alimentarios el 07/03/2023.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</si>
  <si>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13.4.3.26.3</t>
  </si>
  <si>
    <t>Fomento, ejecución y continuidad de procesos comunales en DRAF para los diferentes grupos poblacionales de la Comuna 13 – San Javier</t>
  </si>
  <si>
    <t>Se dio inicio a la ejecución del contrato poero aun no se reporta el primer avance.
31/03/2023: Se espera finalizar las actividades de vigencias anteriores para dar inicio a las actividades cuyo avance estan en 0%
30/04: Se espera dar inicio a actividades de esta vigencia a inicios de junio
Mayo: Se realiza la actividad de multiclae</t>
  </si>
  <si>
    <t>1.1.27</t>
  </si>
  <si>
    <t>Entregar subsidio para matricula de estudiantes continuidad comuna 13</t>
  </si>
  <si>
    <t>El Pesebre, Blanquizal, Santa Rosa de Lima, Los Alcázares, Metropolitano, La Pradera, Juan XXIII, La Quiebra, Antonio Nariño, San Javier n.º 1, Veinte de Julio, El Salado, Nuevos Conquistadores, Las Independencias, El Corazón, Belencito, Eduardo Santos, El Socorro</t>
  </si>
  <si>
    <t>1.1.28</t>
  </si>
  <si>
    <t>Entregar subsidio para matricula de estudiantes nuevos comuna 13</t>
  </si>
  <si>
    <t>1.1.29</t>
  </si>
  <si>
    <t>Entregar subsidio para sostenimiento de estudiantes comuna 13</t>
  </si>
  <si>
    <t>San Javier No. 1 ; La Pradera ; 20 de Julio ; El Salado ; El Socorro ; El Pesebre ; Belencito ; Juan XXIII ; Nuevos Conquistadores ; San Javier No. 2 ; Blanquizal ; Santa Rosa de Lima ; Antonio Nariño ; Eduardo Santos ; Los Alcázares ; Calazans ; El Corazón ; La Quiebra ; Metropolitano ; Betania ;  ; Las Independencias</t>
  </si>
  <si>
    <t>13.4.2.22.4</t>
  </si>
  <si>
    <t>Realizar la caracterización de los actores comunicacionales</t>
  </si>
  <si>
    <t>Comuna 14 - Poblado</t>
  </si>
  <si>
    <t>Diciembre: se realiza la ejecución total de la actividad
Noviembre: finaliza la caracterización y entregan informe
Octubre: se viene realizando la ejecución de las actividades
Septiembre 30: se realiza el proceso de contratación del MAICC que ejecutará esta actividad en la comuna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</si>
  <si>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 xml:space="preserve">Noviembre: sin novedad
Octubre: poco tiempo para realizar la caracterización
Septiembre 30: el operador y los MAICC se demoraron en la entrega de documentación para el contrato, por lo que el tiempo de ejecución es reducido </t>
  </si>
  <si>
    <t>Realizar talleres de comunicación incluyente y diversa</t>
  </si>
  <si>
    <t>Diciembre: se realiza la ejecución total de la actividad
Noviembre: finalizan los talleres
Octubre: se viene realizando la formación en la comuna
Septiembre 30: se realiza el proceso de convocatoria en el territorio a través de los MAICC
Agosto 30: durante el mes de agosto se realizó la socialización ante el CCCP de esta comuna y el operador está en el proceso de contratación del MAICC que ejecutará la actividad.
Julio:Durante el mes de julio se realizó el proceso de adjudicación del contrato del Operador que ejecutará el proyecto.
Se está esperando a terminar ley de garantías para poder realizar contrato con operador.</t>
  </si>
  <si>
    <t>Diciembre: sin novedad
Noviembre: dificultad en la convocatoria y deserción por parte de los asistentes
Octubre: dificultades con la baja asistencia a los talleres
Septiembre 30: dificultades en la convocatoria</t>
  </si>
  <si>
    <t>14.1.4.11.1; 14.1.4.10.3; 14.1.4.11.2</t>
  </si>
  <si>
    <t>1. Apoyo mediante asesorías técnicas e incentivos a las entidades culturales con iniciativas innovadoras en el sector cultura para la comuna 14 que promuevan la transformación social y la convivencia a través de las manifestaciones artísticas y culturales; 2. Concertación de espacios con los actores culturales y artísticos de la comuna 14 para el desarrollo de agendas que promuevan la cultura como espacio de convivencia y transformación social; 3. Creación de semilleros en formación artística y cultural para los diferentes grupos poblacionales de la comuna 14</t>
  </si>
  <si>
    <t>43; 63; 7</t>
  </si>
  <si>
    <t>Fortalecimiento de las expresiones artísticas y culturales</t>
  </si>
  <si>
    <t xml:space="preserve">Parque del Poblado
UVA ILUSIÓN VERDE 
Parque Santa María de los Ángeles
Placa D. Loma los González
Placa Polideportiva de Manila
</t>
  </si>
  <si>
    <t>Terminado
Diciembre 30. Se termina al 100% la ejecución de las actividades.
Noviembre 30.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</si>
  <si>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Realizar el fortalecimiento al sector cultural en el corregimiento</t>
  </si>
  <si>
    <t>Casa de la cultura el Poblado, JAC Ciudad del Rio, JAC El Garabato, JAC La Chacona, JAC Los Gonzáles, JAC Los Parra,  JAC Manila, JAC Poblado centro, JAC Poblado Sur, JAC San Lucas, JAC Tesoro la Virgen, JAC la Y</t>
  </si>
  <si>
    <t>Terminado
Mayo 31. Terminado
Abril 30. Se seleccionó el proveedor por parte del operador Metroparques
Marzo 31. Se encuentra  activo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</si>
  <si>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concertación de reuniones con la mesa de cultura de la comuna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</si>
  <si>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hizo entrega de 32 estímulos</t>
  </si>
  <si>
    <t xml:space="preserve">
Biblioteca Pública el Poblado.
Casa de Cultura el Poblado.
La pequeña gran librería - calle 12 el poblado.
Politécnico Jaime Isaza Cadavid - Sede el Poblado.
Café Zorba calle 8 el poblado
Livestreaming
Bar berlín 1930 calle 10 el poblado.
Musicreando vía las palmas, el poblado.
Bar Son Havana poblado - calle 10
El patio Masaya, el poblado.
El blue bar calle 10 el poblado.
Museo de Arte Moderno de Medellín - el poblado 
Calle 12 manila - el poblado.
Coolto arte y calle (provenza)
Teatro musical de Colombia, diagonal 47a el poblado
Paraninfo, UdeA. San Ignacio
La Balsa Arte calle 10 El Poblado.
Tienda weedgreen cra.30 El Poblado.
Calle 9 el poblado, 8 estaciones en sitios cercanos al parque.
Calle 3b sur # 29b - 56, Medellín (r&amp;g: un espacio para la creación) 
I.e. Santa catalina de siena.
UVA ilusión verde - el poblado
Sede "Amor y Arte fundación" cll 20a sur, san lucas el poblado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</si>
  <si>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Próximamente saldrá a página la segunda convocatoria de Esíimulos para las comunas 7, 9, 13, y 90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</si>
  <si>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El proyecto Mercadillo Manila calle 12, de la comuna 14,  es un estímulo de ferias de emprendimiento cultural y creativo, debido a que el CCP estaba en desacuerdo con que los organizadores cobraran a algunas personas por la participación en la feria, se habló con el grupo conformado para que no hiciera cobro a los expositores de la comuna y el evento se hizo sin hacer cobro por esta participación.</t>
  </si>
  <si>
    <t>Se elaboró y aprobó la Ficha económica con el CCP</t>
  </si>
  <si>
    <t>Terminado
Mayo 31. Terminado
Abril 30. Se seleccionó el proveedor por parte del operador Metroparques
Marzo 31. Se encuentra  ativo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</si>
  <si>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14.1.3.5.1</t>
  </si>
  <si>
    <t>Generar estrategias de fortalecimiento del programa “Buen Comienzo” en la comuna 14, que tenga presente la realidad de la comuna</t>
  </si>
  <si>
    <t>Fortalecimiento a la infraestructura física de la institución Santa Catalina, para la atención integral de los niños y las niñas del programa buen Comienzo</t>
  </si>
  <si>
    <t xml:space="preserve">Adecuación y mejoramiento de infraestructura educativa </t>
  </si>
  <si>
    <t>Realizar mantenimiento, adecuación y reformas de la infraestructura física en las Instituciones educativas de la comuna</t>
  </si>
  <si>
    <t>Institucion educativa</t>
  </si>
  <si>
    <t>Enero: Debido a complicaciones contractuales este recurso no pudo ser incorpordado en un contrao de la EDU. Este recurso se espera sea incorporado durante la vigencia 2023 para cumplir con la actividad priorizada.                                                                           Febrero: El recurso no se logro ejecutar en la vigencia 2022, se le realizo la solicitud a la Sec de Hacienda para la incorporacion del recurso en la vigencia 2023, y poder cumplir con la realizacion del proyecto en la presente vigencia.
Marzo: Marzo: Se realizo la solicitud a Sec de Hacienda para la incorporacion de los recursos que no se ejecutaron en la vigencia 2022 (remanentes), para poder ejecutar y cumplir con los poryectos dutante el 2023, pero hasta el momento no se ha obtenido una respuesta positiva.  
Abril: Los recursos no pudieron ejecutarse durante la vigencia 2022, por ende se fueron a fondos comunes, se hizo la solicitud a Secretaria de Hacienda para el reintegro del dinero pero no se realizo la devolucion.
Mayo: Los recursos no pudieron ejecutarse durante la vigencia 2022, por ende se fueron a fondos comunes, se hizo la solicitud a Secretaria de Hacienda para el reintegro del dinero pero no se realizo la devolucion.
Abril: Los recursos no pudieron ejecutarse durante la vigencia 2022, por ende se fueron a fondos comunes, se hizo la solicitud a Secretaria de Hacienda para el reintegro del dinero pero no se realizo la devolucion.
Mayo: Los recursos no pudieron ejecutarse durante la vigencia 2022, por ende se fueron a fondos comunes, se hizo la solicitud a Secretaria de Hacienda para el reintegro del dinero pero no se realizo la devolucion.
 Junio: Los recursos no pudieron ejecutarse durante la vigencia 2022, por ende se fueron a fondos comunes, se hizo la solicitud a Secretaria de Hacienda para el reintegro del dinero pero no se realizo la devolucion.</t>
  </si>
  <si>
    <t>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Este recurso será incorporado en un contrato que se firmará próximamente con la EDU para la realización de las actividades proyectadas, sin embargo, la ejecución efectiva de las actividades se realizaría en 2023
Octubre:  Este recurso será incorporado en un contrato que se firmará próximamente con la EDU para la realización de las actividades proyectadas, sin embargo, la ejecución efectiva de las actividades se realizaría en 2023
Noviembre:  Este recurso será incorporado en un contrato que se firmará próximamente con la EDU para la realización de las actividades proyectadas, sin embargo, la ejecución efectiva de las actividades se realizaría en 2023
Diciembre: Debido a complicaciones contractuales este recurso no pudo ser incorpordado en un contrao de la EDU. Este recurso será incorporado en un contrato que se firmará próximamente  para la realización de las actividades proyectadas, sin embargo, la ejecución efectiva de las actividades se realizaría en 2023</t>
  </si>
  <si>
    <t xml:space="preserve">Realizar interventoría y apoyo administrativo en las Instituciones Educativas de la comuna </t>
  </si>
  <si>
    <t>14.1.2.4.1</t>
  </si>
  <si>
    <t>Implementación de un programa de cuidados para el adulto mayor que no cuenta con acompañamiento, así como a personas con discapacidad motora</t>
  </si>
  <si>
    <t>Asistencia social a la población adulto mayor, apoyo psicosocial individual y familiar para los adultos mayores y sus familias, implementación de acciones de inclusión social para las personas con discapacidad, familiares y cuidadores e implementación de estrategias en seguridad alimentaria</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</si>
  <si>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Manualidades: Programa terminó socializaciones la primer semana de marzo e inició talleres de formación la segunda semana, se encuentra en ejecución hasta el 31 de mayo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de 2023. 
Enero 2023: Cuidadores: Desde la ultima semana de enero se reinició el proceso de capacitación a los cuidadores de personas mayores que se inscribieron por cada comuna.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</si>
  <si>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Manualidades: Se retomará la programación a finales del mes de enero de 2023
Octubre 2022: Centros Vida: Se encuentra en ejecución. Apoyo económico: han recibido el beneficio cerca de 9.013 personas. Manualidades: Se encuentra en proceso de legalización contractual. Cuidadores: está en ejecución desde el 12 de septiembre.
Agosto 2022: Centros Vida: Se encuentra en ejecución. Apoyo económico: Se continúa con las llamadas para identificar los posibles beneficiarios para la entrega de los apoyos económicos de esta vigencia en el mes de septiembre. 
Manualidades y Cuidadores: Se encuentra en proceso de diseño y estudios previos para proceso contractual.
Junio 2022: Apoyo económico: Se continúa con las llamadas para identificar los posibles beneficiarios para la entrega de los apoyos económicos de esta vigencia. 
Manualidades y Cuidadores: Se encuentra en proceso de diseño; Centro Vida: Se encuentra en proceso de licitación.
Mayo 2022: Apoyo económico: Se continúa con las llamadas para identificar los posibles beneficiarios para la entrega de los apoyos económicos de esta vigencia. 
Manualidades y Cuidadores: Se encuentra en proceso de diseño; Centro Vida: Se encuentra en proceso de licitación.
Abril 2022: Se recibió base datos por parte del DAP y se inician las llamadas  para identificar a los posibles beneficiarios para la entrega de los apoyos económicos de esta vigencia.
Manualidades y Cuidadores: Se encuentra en proceso de diseño; Centro Vida: Se encuentra en proceso de licitación.</t>
  </si>
  <si>
    <t>ALEJANDRÍA; EL POBLADO; EL TESORO; LOS BALSOS No.2; LOS NARANJOS; PATIO BONITO; SAN LUCAS; SANTA MARÍA DE LOS ÁNGELES</t>
  </si>
  <si>
    <t>Para la vigencia 2022 se reportaron 58 personas atendidas en la comuna 14, beneficiadas de la siguiente forma:
Apoyo Económico: 40
Ser Capaz en Casa: 4
Acompañamiento psicosocial a personas con discapacidad: 6
Artes y Oficios: 5
Ayudas Técnicas: 3 (atendido entre enero y mayo de 2023)</t>
  </si>
  <si>
    <t>El Equipo de Discapacidad avanzó en la jornada de postulaciones a sus proyectos, entre el 24 de enero y el 14 de marzo de 2022. En la vigencia 2022 se reportaron 55 personas atendidas en la comuna 14, beneficiadas de la siguiente forma:
Apoyo Económico: 40
Ser Capaz en Casa: 4
Acompañamiento psicosocial a personas con discapacidad: 6
Artes y Oficios: 5</t>
  </si>
  <si>
    <t xml:space="preserve">Junio: El contratista continua con la realizacion de los encuentros educativos y entrega de los bonos alimentarios. Con entregas a mayo de 2023 de 332 bonos.
Mayo: El contratista continua con la realizacion de los encuentros educativos y entrega de los bonos alimentarios. Con entregas a abril de 2023 de 212 bonos.
Abril: El contratista continua con la realizacion de los encuentros educativos y entrega de los bonos alimentarios. Con entregas a marzo de 2023 de 62 bonos.
Marzo: Se reanuda la realización de los encuentros educativos y las entregas de los bonos alimentarios el 30/03/2023.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</si>
  <si>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asiste a reunión virtual el 20 de diciembre con algunos integrantes de la JAL y el CCP con el fin de socializar la posibilidad de realizar entregas en el supermercado el Consumo de Envigado dada ña dificultad para concretar proveedores dentro de la comuna, dicha propuesta fue aceptada por los asistentes. 
Noviembre 2022:
El contratista continua en la busqueda de proveedores dentro de la comuna para luego lograr coordinar las entregas. Por parte del operador y el ESAN se asiste a reunión convocada por el CCP de la comuna. 
Octubre 2022: 
El contratista realiza visitas a potenciales proveedores a participar del proyecto, realiza actualización de datos de beneficiarios y en general el alistamiento para iniciar las entregas. Se realiza reunión con la JAL el 11 de octubre para socializar el inicio del proyecto y presentar el operador. 
Septiembre 2022:
Legalización e inicio del contrato. Desde el Equipo de Seguridad Alimentaria y Nutricional se da inicio a la inducción del contratista en todos los temas relacionados a la ejecución del proyecto y según lo establecido en especificaciones técnicas.Se realiza socialiación con el CCP el inicio de ejecución del proyecto y presentación del operador el 21 de septiembre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1 al proponente UT Tecniactivo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</si>
  <si>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Suministrar bono alimentario unipersonal para población vulnerable</t>
  </si>
  <si>
    <t xml:space="preserve">Junio: El contratista continua con la realizacion de los encuentros educativos y entrega de los bonos alimentarios. Con entregas a mayo de 2023 de 108 bonos.
Mayo: El contratista continua con la realizacion de los encuentros educativos y entrega de los bonos alimentarios. Con entregas a abril de 2023 de 46 bonos.
Abril: El contratista continua con la realizacion de los encuentros educativos y entrega de los bonos alimentarios. Con entregas a marzo de 2023 de 17 bonos.
Marzo: Se reanuda la realización de los encuentros educativos y las entregas de los bonos alimentarios el 30/03/2023.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</si>
  <si>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asiste a reunión virtual con algunos integrantes de la JAL y el CCP con el fin de socializar la posibilidad de realizar entregas en el supermercado el Consumo de Envigado dada ña dificultad para concretar proveedores dentro de la comuna, dicha propuesta fue aceptada por los asistentes. 
Noviembre 2022:
El contratista continua en la busqueda de proveedores dentro de la comuna para luego lograr coordinar las entregas. Por parte del operador y el ESAN se asiste a reunión convocada por el CCP de la comuna. 
Octubre 2022: 
El contratista realiza visitas a potenciales proveedores a participar del proyecto, realiza actualización de datos de beneficiarios y en general el alistamiento para iniciar las entregas. Se realiza reunión con la JAL el 11 de octubre para socializar el inicio del proyecto y presentar el operador. 
Septiembre 2022:
Legalización e inicio del contrato. Desde el Equipo de Seguridad Alimentaria y Nutricional se da inicio a la inducción del contratista en todos los temas relacionados a la ejecución del proyecto y según lo establecido en especificaciones técnicas.Se realiza socialiación con el CCP el inicio de ejecución del proyecto y presentación del operador el 21 de septiembre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1 al proponente UT Tecniactivo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</si>
  <si>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Brindar atención psicosocial individual y familiar a la población adulta mayor y sus familias en la comuna</t>
  </si>
  <si>
    <t xml:space="preserve">Entregar kit o caja de herramientas lúdicas que fortalezca en los adultos mayores y sus familias la comunicación y la convivencia para un mejor buen vivir en familia en la comuna </t>
  </si>
  <si>
    <t>Diciembre: No se presentó dificultades que afectaran el cumplimiento de la Meta.  Noviembre: a la fecha no se tienen dificultades que afecten el desarrollo de las actividades para el cumplimiento de la meta. Octubre: No se han presentado dificultades que afecten el desarrollo de las actividades para el cumplimiento de la meta.  Septiembre: A la fecha del 30 de septiembre no se han presentado dificultades que afecte la ejecución del contrato.</t>
  </si>
  <si>
    <t>14.1.5.14.3</t>
  </si>
  <si>
    <t>Desarrollo e implementación de nuevas ofertas en actividades deportivas y recreativas para los diferentes grupos poblacionales de la comuna 14, principalmente aquellas demandadas por la población juvenil</t>
  </si>
  <si>
    <t>Veredas del corregimiento</t>
  </si>
  <si>
    <t>Se dio inicio a la ejecución del contrato poero aun no se reporta el primer avance.
31/03/2023: Se espera finalizar las actividades de vigencias anteriores para dar inicio a las actividades cuyo avance estan en 0%
30/04: se ejecutan cuadras recreativas.se espera iniciar otras actividades a inicios de junio
No hay avance, es indispensable terminar las vigencias anteriores pendientes</t>
  </si>
  <si>
    <t>14.1.3.6.3</t>
  </si>
  <si>
    <t>Desarrollo de estrategias de difusión de las iniciativas emprendidas por los jóvenes de la comuna 14 mediante metodologías acordes con las dinámicas y lenguajes juveniles</t>
  </si>
  <si>
    <t>Desarrollo de estrategias de difusión de iniciativas juveniles</t>
  </si>
  <si>
    <t>Promover la visibilización de las iniciativas juveniles</t>
  </si>
  <si>
    <t>61; 64</t>
  </si>
  <si>
    <t>Número de jóvenes de la Comuna 14 que participan de las estrategias de difusión de las iniciativas juveniles</t>
  </si>
  <si>
    <t>Realizar inventario de procesos y prácticas juveniles, espacios de alta concentración de fauna y flora y equipamientos del territorio</t>
  </si>
  <si>
    <t>22 de agosto 2022</t>
  </si>
  <si>
    <t>Se construirá un documento que contendrá  un mapeo de los grupos y colectivos juveniles donde se identifique información relevante  para reconocer sus dinámicas; con información de los equipamientos juveniles y lugares de alta concentración de fauna y flora que existen en la comuna 14- El Poblado</t>
  </si>
  <si>
    <t>Comuna 14 - El Poblado</t>
  </si>
  <si>
    <t>Para llevar a cabo dicho proceso de levantamiento de informaciónse realizará una búsqueda bibliográfica en al menos tres repositorios institucionales de instituciones de educación superior, En un segundo momento se aplicarán tanto la técnica base de recolección de información, a través de un  formulario, como las técnicas secundarias que serán definidas en la planeación de la actividad. En un tercer momento se consolidará la información en un documento que contendrá tanto el balance de los datos obtenidos como sus análisis cualitativo y cuantitativo.</t>
  </si>
  <si>
    <t>31 de diciembre: Se presentó un documento comunicable para la difusión de los resultados de este componente, que fue enviado a través de mensajes de whatsapp, correos electrónicos a los líderes sociales, representes del CCP, JAC y JAL. Igualmente se diseñaron y elaboraron 80 agendas con la información resumida de las  dinámicas, procesos juveniles, espacios de fauna y flora y equipamientos de la comuna 14, se entregó a jóvenes que participaron del proyecto, a beneficiarios de las iniciativas realizadas en la I.E Santa Catalina, a la representante de juventudes del CCP y a la presidenta de la JAC del barrio los Parra. 
30 de noviembre:   Se hizo  entrega del documento final con la sistematización de la identificación de los colectivos, procesos juveniles, espacios de alta concentración de fauna y flora, y equipamientos físicos. Igualmente presentaron el documento comunicable. En el  mes de diciembre se hará la presentación de resultados a las juventudes.
31 octubre:  Se hace entrega del documento en borrador por parte del operador del proyecto, se hacen observaciones y se solicitan los ajustes para poder proceder con la diagramación y presentación del documento final. 
30 de septiembre: se ha recopilado información en las diferentes socializaciones del proyecto que se desarrollaron con un colectivo de derechos humanos, grados de 9o 10o y 11o. De la I. E. Santa Catalina y de la red juvenil. Se ha realizado revisión bibliográfica y lectura de documentos que contengan información relevante para este mapeo como el plan de desarrollo local, entre otros.</t>
  </si>
  <si>
    <t>31 diciembre: No se han presentado dificultades en la ejecución del proyecto.
30 noviembre: No se han presentado dificultades en la ejecución del proyecto.
31 octubre: No se han presentado dificultades en la ejecución del proyecto
30 de septiembre: No se han presentado dificultades en la ejecución del proyecto</t>
  </si>
  <si>
    <t>14.1.3.6.4</t>
  </si>
  <si>
    <t>Desarrollar laboratorio de iniciativas y propuestas juveniles</t>
  </si>
  <si>
    <t xml:space="preserve">Se realizarán 5 iniciativas juveniles a través de un proceso de cocreación, donde se revisarán las apuestas y propuestas que tienen las juventudes del territorio para que sean ellos y ellas mismas quienes decidan que acciones se van a realziar en el marco del proyecto que aporte a mejorar las condiciones de vida de los habitantes de la comuna. </t>
  </si>
  <si>
    <t>I.E. Santa Catalina, Escuela Musical El Poblado, Cancha el Garabato.</t>
  </si>
  <si>
    <t>Se diseñó una pieza gráfica para la convocatoria, su difusión ha sido abierta,  a través de redes sociales, de la página de Medellin Joven, de grupos de whatsapp y envio por correos electrónicos, llamadas telefóncias, Instiuciones Educativas y Universidades para informar sobre los Laboratorios Creativos y la inscripción.</t>
  </si>
  <si>
    <t xml:space="preserve">31 de diciembre. Se desarrolló un espacio de diálogo con los jóvenes y las jóvenes que ejecutaron sus ideas de proyecto en el marco del desarrollo del proyecto en la comuna 14,  que se llamo "Compartir Juvenil"  donde se hizo retroalimentación de las experiencias, aprendizajes y acciones de mejora, y se les hizo entrega de materiales para el fortalecimiento de sus ideas. 
30 de noviembre: Se realizaron cuatro (4) iniciativas juveniles,  con buena participación de las juventudes de la comuna 14. Quedan pendiente dos (2)que serán ejecutadas en el mes de diciembre de 2022. Igualmente presentaron las planeaciones y matrices presupuestales de dos intercambios de experiencias con los jóvenes participantes de los laboratorios creativos, que se llevarán a cabo el 3 y 6 de diciembre de 2022.
31 octubre: Se culminaron las 20 horas de formación y las 20 horas de asesorías para la construcción de las ideas de proyecto. Se cuenta con  las seis iniciativas formuladas y aprobadas para iniciar el proceso de ejecución. 
30 de septiembre: se ha realizado una convocatoria amplia por los diferentes barrios de la comuna 14 – El Poblado e inscripciones de los jóvenes, se generó articulación con el rector de la I. E. Santa Catalina, con la vicepresidenta del CCP, coordinador del CES para la consecución de espacios para el desarrollo de los laboratorios.
Se dará inicio a los laboratorios creativos  y a las acciones territoriales a partir de octubre de 2022.
</t>
  </si>
  <si>
    <t>14.1.3.6.5</t>
  </si>
  <si>
    <t>Realizar tomas ambientales con recorridos de reconocimiento y apropiación</t>
  </si>
  <si>
    <t>Se desarrollarán dos (2) tomas ambientales que incluyen recorridos territoriales que sean de interés juvenil, que promuevan la sensibilización frente al cuidado de los recursos naturales de la comuna, que movilicen las juventudes para el reconocimiento y apropiación de la riqueza ambiental del territorio</t>
  </si>
  <si>
    <t>La Chacona, Los González, Parque Lineal La Presidenta, UVA la Ilusión</t>
  </si>
  <si>
    <t>Se convocará a participantes de los diferentes productos del proyecto, organizaciones juveniles, actores juveniles y jóvenes de los nodos del territorio para recolectar insumos, ideas y aportes para la planeación metodológica, técnica y logística de dos (2) tomas ambientales y para la participación en las actividades, a través de redes sociales, de www.medellinjoven.com,  de los grupos juveniles identificados en la comuna 14, llamadas telefónicas, medios de comunicación comunitarios, visitas a Instituciones Educativas, Universidad y el voz a voz entre los jóvenes.</t>
  </si>
  <si>
    <t>31 de diciembre: Este componente se ejecutó desde el mes anterior. Cumplimiento al 100%.
30 de noviembre: Se realizaron las dos tomas ambientales de acuerdo a la planeación, con buena asistencia y participación de las juventudes de la comuna 14. 
31 octubre: Se cuenta con la planeación de las dos tomas ambientales, las actividades se realizarán el 13 de noviembre.  
30 de septiembre: se avanza en los procesos de lectura y acercamiento territorial por parte del contratista  y en la organización de encuentro con jóvenes para la planeación de las dos tomas ambientales. Se dará inicio de acciones territoriales en el mes de octubre de 2022.</t>
  </si>
  <si>
    <t>14.1.3.6.6</t>
  </si>
  <si>
    <t>Realizar tomas culturales y artísticas</t>
  </si>
  <si>
    <t>Se llevará a cabo una (1) toma cultural y artística que sea de interés juvenil, buscará promover el reconocimiento e intercambio juvenil, movilizar las juventudes para su dinamización y
visibilización en el territorio</t>
  </si>
  <si>
    <t>UVA la Ilusión.</t>
  </si>
  <si>
    <t>Se convocará a participantes de los diferentes productos del proyecto, organizaciones juveniles, actores juveniles y jóvenes de los nodos del territorio para recolectar insumos, ideas y aportes para la planeación metodológica, técnica y logística de la toma cultural y para la participación en las actividades, a través de redes sociales, de www.medellinjoven.com,  de los grupos juveniles identificados en la comuna 14, llamadas telefónicas, medios de comunicación comunitarios, visitas a Instituciones Educativas, Universidad y el voz a voz entre los jóvenes.</t>
  </si>
  <si>
    <t>31 de diciembre. Se ejecutó una (1) toma artística y cultural el 1 de diciembre en la UVA la Ilusión, con diversas actividades como  talleres creativos navideños, actividades de pintura, fotográfica y presentaciones musicales. Se contó con la participación de jóvenes, niños y sus familias. 
30 de noviembre: Se cuenta con el documento de planeación de la toma cultural y artística. Las actividades se realizarán el 01 de diciembre de 2022.
31 octubre: Se realizó encuentro de planeación con las juventudes del territorio, esta en proceso de construcción el documento de planeación. 
30 de septiembre :se avanza en los procesos de lectura y acercamiento territorial por parte del contratista, y en la organización  de encuentro con jóvenes para la planeación de la toma cultural. Se dará inicio de acciones territoriales en el mes de octubre de 2022.</t>
  </si>
  <si>
    <t>14.1.3.6.7</t>
  </si>
  <si>
    <t>Servicio de información implementado</t>
  </si>
  <si>
    <t>Desarrollar tertulias experienciales en emprendimiento y empleabilidad</t>
  </si>
  <si>
    <t>Se realizarán dos (2) espacios de encuentro, donde se contará con tertulias experienciales en emprendimiento y empleabilidad, asesorías para la creación y consolidación de ideas de negocios, presentación de emprendimientos, entre otros</t>
  </si>
  <si>
    <t>Se convocará a participantes de los diferentes productos del proyecto, organizaciones juveniles, actores juveniles y jóvenes de los nodos del territorio para recolectar insumos, ideas y aportes para la planeación metodológica, técnica y logística y para la participación en las actividades, a través de redes sociales, de www.medellinjoven.com,  de los grupos juveniles identificados en la comuna 14, llamadas telefónicas, medios de comunicación comunitarios, visitas a Instituciones Educativas, Universidad y el voz a voz entre los jóvenes.</t>
  </si>
  <si>
    <t>31 de diciembre: Este componente se ejecutó desde el mes anterior. Cumplimiento al 100%.
30 de noviembre: Se desarrollaron los dos (2) espacios de encuentro, con talleres  y asesorías de empleabilidad y emprendimiento y la  participación de treinta y cinco ( 35)  emprendimientos juveniles que dieron a  conocer sus productos y servicios, y concretar ventas. 
31 octubre: Se realizó encuentro de planeación con las juventudes del territorio, se presentó documento de planeación y se ejecutará el 25 de noviembre.
30 de septiembre: se avanza en los procesos de lectura y acercamiento territorial por parte del contratista, en la organización  de encuentro con jóvenes para la planeación de los dos encuentros. Se dará inicio de acciones territoriales en el mes de octubre de 2022.</t>
  </si>
  <si>
    <t>14.1.3.6.8</t>
  </si>
  <si>
    <t>Ejecutar estrategia de convocatoria y difusión del proyecto</t>
  </si>
  <si>
    <t>Se diseñara y ejecutará una estrategia comunicacional  que movilice la participación juvenil, promueva el reconocimiento y posicionamiento del proyecto en el territorio y visibilce  los procesos, talentos, potencialidades, diversidad, sueños, retos y capacidades transformadoras de las y los jóvenes.</t>
  </si>
  <si>
    <t>Se realizó convocatoria abierta para la participación juvenil a través de www.medellinjoven.com, y las diferentes redes sociales, además a través de los grupos juveniles identificados en la comuna 14, llamadas telefónicas, visitas a Instituciones Educativas y Universidad para las socializaciones con la comunidad. .</t>
  </si>
  <si>
    <t xml:space="preserve">
31 de diciembre. Se ejecutó la estrategia comunicacional del proyecto:
Diseño y producción de dieciocho (18) camisetas para los y las jóvenes que participaron en el proyecto, diseño, producción y entrega de 80 libretas,  producción de un banderín y presentación en los eventos realizados,  producción  y divulgación de un (1) audiovisual y realización de un ejercicio de cierre donde se presentó los resultados obtenidos durante la ejecución del proyecto y entrega de certificados a los jóvenes de los laboratorios.
30 de noviembre: Se avanza en la ejecución de la estrategia comunicacional del proyecto la cual también es trasversal a cada uno de los productos. 
31 octubre: Se avanza en la ejecución de la estrategia comunicacional del proyecto. 
30 de septiembre: se realizaron cuatro (4)  socializaciones del proyecto, la primera a los representantes de cada sector que integran el CCP, y tres (3) comunitarias:  a estudiantes de los grados 9o, 10o. Y 11o. de la Institución educativa Santa Catalina, al colectivo de derechos humanos, y la red juvenil. Igualmente se presentó el proyecto a coordinadoras del CES. 
Se diseño la estrategia comunicacional que se desarrollará, cuya ejecución iniciará a partir del mes de octubre de 2022.</t>
  </si>
  <si>
    <t>14.4.2.2.2</t>
  </si>
  <si>
    <t>Fortalecimiento de las organizaciones sociales y comunitarias de la comuna 14</t>
  </si>
  <si>
    <t>COMUNA 14</t>
  </si>
  <si>
    <t>31 de marzo: Se recibe a satisfacción los podcast. Se da por finalizada la actividad. 
31 de enero: Se recibieron los guiones de los podcast y se encuentran en revisión. 
28 de febrero: Continua en revisión los guiones de los podcast.</t>
  </si>
  <si>
    <t>31 de diciembre:Se encuentra pendiente la entrega de la difusión del PDL para el mes de enero. 30 de noviembre: Se realizó un encuentro comunitario.  31 de octubre: Se espera dar inicio a la presente actividad durante el mes de noviembre. 30 de septiembre: Se espera dar inicio a la presente actividad durante el mes de octubre.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18 de abril de 2022.</t>
  </si>
  <si>
    <t>31 de diciembre: Se da por finalziado le proceos formativo.  30 de noviembre: Se inicio el proceso formativo para el CCP. 31 de octubre:Se espera dar inicio a la presente actividad durante el mes de noviembre  30 de septiembre: Se espera dar inicio a la presente actividad durante el mes de octubre.    31 de agosto: Las acciones de esta actividad inician durante el mes de septiembre.31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18 de abril de 2022.</t>
  </si>
  <si>
    <t>31 de diciembre: Se da por finalizadoel acompañamiento adminsitrativo y jurídico al CCP.
30 de noviembre: Se viene realizando el acompañamiento adminsitrativo y jurídico al CCP. 31 de octubre: Se espera dar inicio a la presente actividad durante el mes de noviembre30 de septiembre: Durante el mes de septiembre se continúa con el apoyo a la gestión de las actividades del proyecto relacionadas con el apoyo técnico a la planeación y desarrollo del plan de trabajo del CCP.  31 de agosto: Durante el mes de agosto se da inicio al apoyo a la gestión de las actividades del proyecto relacionadas con el apoyo técnico a la planeación y desarrollo del plan de trabajo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18 de abril de 2022.</t>
  </si>
  <si>
    <t>Desarrollar estrategias de acompañamiento, apoyo, asesoría y seguimiento técnico con organizaciones sociales, juntas de acción comunal y asocomunal</t>
  </si>
  <si>
    <t>31 de marzo de 2023: Se da por finalizado el proceso de fortalecimiento de esta actividad.
28 de febrero de 2023: Estas actividades se encuentran en proceso de ejecución y se estima que para el mes marzo se de por finalizado el fortalecimiento.
31 de enero: se ejecutaron algunos planes de trabajo de las JAC y ORSO</t>
  </si>
  <si>
    <t>31 de diciembre 2022: Se realizon salidas pedagogicas y encuentros para revisar estatutos
30 de noviembre 2022: Estan en proceso de planeación de las demas actividades.
31 de octubre de 2022: taller sobre la importancia de promover y conocer sus derechos, conversatorio, asesorias y elaboracion de canales digitales, talleres de estimulos y artistivos, charlas y salida formativa.
30 de septiembre de 2022: Se realizó el fortalecimiento a las Organizaciones Sociales por medio de exposiones artisticas, jornadas de charlas, recorridos de sensibilización y asesorias en canales digitales.
31 de agosto de 2022: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18 de abril de 2022.</t>
  </si>
  <si>
    <t>31 de marzo de 2023: Se da por finalizado el proceso de fortalecimiento de esta actividad.
28 de febrero de 2023: Estas actividades se encuentran en proceso de ejecución y se estima que para el mes marzo se de por finalizado el fortalecimiento.
31 de enero: se realizó la planeacion de las actividades pendientes pera ejecutarla en febrero y marzo</t>
  </si>
  <si>
    <t>31 de diciembre 2022: se realizo encuentros con la comunidad y audiencia publica
30 de noviembre de 2022: se realizaron audiencias públicas.
31 de octubre de 2022: se realizaron audiencias públicas.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18 de abril de 2022.</t>
  </si>
  <si>
    <t>14.1.1.3.2</t>
  </si>
  <si>
    <t>Continuidad del programa de becas para el acceso a la educación superior de los habitantes de la comuna 14, con inclusión de todos los estratos socioeconómicos, identificando situaciones de incapacidad de pago y condiciones</t>
  </si>
  <si>
    <t>Apoyo para el acceso y permanencia para la educación superior</t>
  </si>
  <si>
    <t>Llevar a cabo la entrega de 120 cupos para los programas de acceso y permanencia a la educacion superior en la comuna</t>
  </si>
  <si>
    <t>Realizar financiamiento de sostenimient</t>
  </si>
  <si>
    <t>15.1.3.12.1</t>
  </si>
  <si>
    <t>Tránsito a la educación superior que además de incluir el acceso a becas permita el ingreso a la universidad, mediante la implementación de un preuniversitario y una formación diferenciada para los estudiantes de los grados 10 y 11; con una profundización técnica y un enfoque vocacional que permita trascender la formación académica, la media técnica, la vida escolar y académica de la comuna. Vinculando la academia cercana y las empresas a la vida escolar y académica de la comuna 15 Guayabal</t>
  </si>
  <si>
    <t>CMA-CD-9700-JU-711-2022
CMA-CD-9774-JU-762-2022
CMA-CD-9775-JU-763-2022
CMA-CD-9701-JU-712-2022
CMA-CD-9776-JU-764-2022
CMA-CD-9777-JU-765-2022
CMA-CD-9778-JU-766-2022
CMA-CD-10382-JU-797-2022
CMA-CD-10383-JU-798-2022
CMA-CD-10507-JU-858-2022</t>
  </si>
  <si>
    <t>8/8/2022
5/8/2022
5/8/2022
11/8/2022
5/8/2022
5/8/2022
5/8/2022
23/8/2022
18/8/2022
19/8/2022</t>
  </si>
  <si>
    <t>Comuna 15</t>
  </si>
  <si>
    <t>Realizar entrega de subsidio para matrícula estudiantes de continuidad</t>
  </si>
  <si>
    <t>6 Trinidad; 1 Santa Fé; 1 Campo Amor; 2 Cristo Rey; 5 Guayabal, 5 La Colina</t>
  </si>
  <si>
    <t>CMA-CD-10438-JU-853-2022
CMA-CD-10439-JU-854-2022
CMA-CD-10440-JU-855-2022
CMA-CD-10441-JU-856-2022</t>
  </si>
  <si>
    <t>26/8/2022
16/8/2022
19/8/2022
16/8/2022</t>
  </si>
  <si>
    <t>Diciembre: Entrega de informes a la dependencia encargada, culminando satisfactoriamente la actividad. 
Noviembre:  En fase final con los respectivos informes de ejecución, se realiza diarios de campo, cartas de cierres y matriz final.
Octubre: Una vez terminado el proceso de caracterización se direcciona el acompañamiento a las diversas dependencias y equipo interdisciplinario de apoyo.
Septiembre: Los Gestores Educativos se encuentran adelantando proceso de caracterización a fin de identificar las necesidades de los estudiantes beneficiados
Agosto: A la fecha se adelantó el proceso contractual de los gestores educativos que acompañaran a los estudiantes beneficiados.  Se adelanta el proceso de inducción y se realiza el primer acercamiento previo a la caracterización. 
Julio: Estamos en proceso contractual para el cargo de gestor educativo.
Junio:Se comenzo el proceso precontractual
Mayo: N/A
Se está esperando en reanudar el proceso después de ley de garantias.</t>
  </si>
  <si>
    <t>Realizar convocatoria de estímulos para procesos y medios de comunicación de menos de 5 años</t>
  </si>
  <si>
    <t>Comuna 15 - Guayabal</t>
  </si>
  <si>
    <t>Marzo: los MAICC realizan todas las actividades de los estímulos, se espera el informe final por parte del operador.
Febrero: Febrero: Entregan informes finales CPA 15, Colectivo Desenfoque.
Queda pendiente el informe de Presencia 15, ya se hizo la distribución del periódico.
Enero: los medios que se encuentran ejecutando los estímulos vienen entregando los productos cumplidamente, se espera que para el mes de febrero todos entreguen el informe final</t>
  </si>
  <si>
    <t>Diciembre: los ganadores se encuentran realizando las diferentes actividades, por lo que se realiza  prórroga a sus contratos
Noviembre:se realiza la convocatoria y los ganadores deben producir los contenidos con los que ganaron los estímulos
Octubre: se viene realizando la ejecución de las actividades
Septiembre: durante el mes de agosto se realizó la socialización ante el CCCP de esta comuna y el operador está en el proceso de contratación del MAICC que ejecutará la actividad.
Agosto:Durante el mes de julio se realizó el proceso de adjudicación del contrato del Operador que ejecutará el proyecto.
Se está esperando a terminar ley de garantías para poder realizar contrato con operador.</t>
  </si>
  <si>
    <t xml:space="preserve">Diciembre: poco tiempo para desarrollar las propuestas ganadoras
Noviembre:   poco tiempo para desarrollar los estimulos
Octubre: dificultades en la convocatoria de los estímulos, porque no hubo muchos inscritos
Septiembre 30: el operador y los MAICC se demoraron en la entrega de documentación para el contrato, por lo que el tiempo de ejecución es reducido </t>
  </si>
  <si>
    <t>Realizar convocatoria de estímulos a procesos y medios de comunicación de 5 años en adelante</t>
  </si>
  <si>
    <t>Marzo: los MAICC realizan todas las actividades de los estímulos, se espera el informe final por parte del operador.
Febrero: Febrero: Entrega informe final Rockerías y Red de Comunicaciones Guayabal.
Queda pendiente informe final de La 15 Radio.
Enero: los medios que se encuentran ejecutando los estímulos vienen entregando los productos cumplidamente, se espera que para el mes de febrero todos entreguen el informe final</t>
  </si>
  <si>
    <t xml:space="preserve">Diciembre: poco tiempo para desarrollar las propuestas ganadoras
Noviembre: poco tiempo  para desarrollar los estímulos
Octubre: dificultades en la convocatoria de los estímulos, porque no hubo muchos inscritos
Septiembre 30: el operador y los MAICC se demoraron en la entrega de documentación para el contrato, por lo que el tiempo de ejecución es reducido </t>
  </si>
  <si>
    <t>Desarrollar talleres de formación en temas comunicacionales</t>
  </si>
  <si>
    <t>Enero: finalizada la actividad</t>
  </si>
  <si>
    <t>Diciembre: se realizaron talleres personalizados a cada uno de los medios
Noviembre: se encuentran desarrollando los talleres quedando faltando unas horas con un medio que no tuvo agenda en diciembre, se espera continuar en enero cuando se reanude el contrato con la universidad operadora
Octubre: se viene realizando la formación en la comuna
Septiembre: durante el mes de agosto se realizó la socialización ante el CCCP de esta comuna y el operador está en el proceso concertación para la convocatoria.
Agosto:Durante el mes de julio se realizó el proceso de adjudicación del contrato del Operador que ejecutará el proyecto.
Se está esperando a terminar ley de garantías para poder realizar contrato con operador.</t>
  </si>
  <si>
    <t>Diciembre: baja participación por parte de la comunidad a los talleres, por lo que se pasó la actividad para unos talleres personalizados a cada medio
Noviembre: dificultad en la convocatoria y deserción por parte de los asistentes
Octubre: dificultades en la convocatoria, baja asistencia en los talleres
Septiembre 30: dificultades en la convocatoria</t>
  </si>
  <si>
    <t>15.1.5.19.3; 15.1.5.19.5</t>
  </si>
  <si>
    <t>1. Creación de la escuela de formación artística y sensibilización cultural de la comuna 15 Guayabal; 2. Estímulos para la creación, investigación, formación, articulación, producción y proyección artística de las expresiones existentes y nuevas de los jóvenes y otros grupos poblacionales existentes en la comuna 15 – Guayabal</t>
  </si>
  <si>
    <t>7; 24</t>
  </si>
  <si>
    <t>Fortalecimiento del sector artístico y cultural</t>
  </si>
  <si>
    <t>En esta comuna solo se ha priorizado una actividad la cual en concertacion con el sector cultural y el cccp se ha programado para el mes de marzo</t>
  </si>
  <si>
    <t>Parque Gardel</t>
  </si>
  <si>
    <t>Diciembre 30. Se avanza en ejecución de las actividades propuestas. 
Noviembre 30. Se avanza en la construcción de fichas y se avanza en la ejecución. 
Octubre 31. Se avanza en las concertaciones con el CCP y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</si>
  <si>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Se ejecutó al 100% los talleres programados, con éxito.
Se iniciaron en un 100 % las clases .El equipo de trabajo rerporta mucha asistencia y mucho compromiso con el proceso. Hasta el momento se ha cumplido con los tiempos.
Definición y consolidación de talleres los CCP en la comuna.</t>
  </si>
  <si>
    <t xml:space="preserve">La aldea guayabal 
Placa polideportiva Bolo
Sede social Mis mejores años - 
La aldea guayabal - 
Placa polideportiva Bolo 
Sede social Santa Fe - 
Salón social parroquia Jesús obrero -
Sede social San Rafael -
Coliseo Parroquia Corpus Cristhi, Guayabal
Campo Amor
Sede social Mis mejores años - 
Sede social Trinidad - 
Casa de la cultura trinidad - 
Sede social Santa Fe - 
Corporación Fusión cultural - 
Aula ambiental parque manzanares 
Barrio Trinidad 
Salón unidad Piamonte
Casa de la cultura trinidad -
La aldea guayabal -
Sede social Santa Fe - 
Barrio trinidad sector coquito -
Sede social Santa Fe - 
Sede social Cristo Rey 
Colegio José Acevedo y Gómez - 
La aldea guayabal -
Sede social el rodeo - 
Sede social la Colina -
</t>
  </si>
  <si>
    <t xml:space="preserve">Terminado
Abril 30. Se terminó la ejecución con éxito.
Marzo 31. La ejecuciónde los talleres se adelanta con éxito.
Feb 28. Se adelanta  la ejecución de Talleres con éxito.
 Enero 31. El Contrato se reanudará  el 6 de febrero de 2023.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</si>
  <si>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</si>
  <si>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Se hizo entrega de 23 estímulos, alcanzó para tres mas.</t>
  </si>
  <si>
    <t xml:space="preserve">Proyección canchas de la 23
Carrera 65 no. 8b – 91 terminal del sur
Sede social urbanización La Aldea deGguayabal
Proyección canchas de la 23 Barrio Antioquia
JAC barrio trinidad
Bar Madremonte calle 2 sur #51b23
Parque biblioteca Manuel Mejía Vallejo
Calle 10 b sur # 52-52
Plaza derpotiva barrio el bolo calle 12aa sur # 55 b2
Cl. 16 #59 - 129,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</si>
  <si>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</si>
  <si>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Comuna 15 Guayabal</t>
  </si>
  <si>
    <t>Terminado
Mayo 31. Terminado
Abril 30. Se encuentra en ejecución de las actividades programadas.
Marzo 31. Se encuentra  activo el proceso de selección de proveedores por parte del operador Metroparques.
Feb 28. Se encuentra  activo el proceso de selección de proveedores por parte del operador Metroparques.
Enero 31. El Contrato se reanudó el  23 de enero y la ejecucion va hasta el 15 de abril de 2023</t>
  </si>
  <si>
    <t xml:space="preserve">
Diciembre 30. Se suspendió el cntrato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</si>
  <si>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Infraestructura y ambientes de aprendizaje</t>
  </si>
  <si>
    <t>Ambientes escolares de calidad para Medellín Futuro</t>
  </si>
  <si>
    <t>Mejorar los ambientes de aprendizaje para la prestación del servicio educativo en las instituciones educativas.</t>
  </si>
  <si>
    <t>Sedes educativas mejoradas con infraestructura</t>
  </si>
  <si>
    <t>423; 304</t>
  </si>
  <si>
    <t xml:space="preserve"> Instituciones Educativas mejoradas o intervenidas</t>
  </si>
  <si>
    <t xml:space="preserve">Adecuación de infraestructura educativa </t>
  </si>
  <si>
    <t>Infraestructura educativa mejorada</t>
  </si>
  <si>
    <t>Realizar reparación parcial de la cubierta de la institución educativa Cristo Rey</t>
  </si>
  <si>
    <t>* Confiar Cooperativa  Financiera 
* UdeA</t>
  </si>
  <si>
    <t>* 4600095306</t>
  </si>
  <si>
    <t>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Centro Vida Gerontologico: La ejecución de este componente tiene una suspensión desde el mes de enero, dado que al contrato se está realizando un proceso de ajuste tanto en la parte técnica como financiera, se estima remotar ejecución el 10 de marzo de 2023. 
Enero 2023: Cuidadores: Desde la ultima semana de enero se reinició el proceso de capacitación a los cuidadores de personas mayores que se inscribieron por cada comuna.</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</si>
  <si>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Octubre 2022: Apoyo económico: han recibido el beneficio cerca de 9.013 personas.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Cuidadores: Se encuentra en proceso de diseño.
Mayo 2022: Apoyo económico: Se continúa con las llamadas para identificar los posibles beneficiarios para la entrega de los apoyos económicos de esta vigencia. 
Cuidadores: Se encuentra en proceso de diseño.
Abril 2022: Se recibió base datos por parte del DAP y se inician las llamadas  para identificar a los posibles beneficiarios para la entrega de los apoyos económicos de esta vigencia.
Cuidadores: Se encuentra en proceso de diseño.</t>
  </si>
  <si>
    <t>CAMPO AMOR; CRISTO REY; GUAYABAL; LA COLINA; SANTA FÉ; TRINIDAD</t>
  </si>
  <si>
    <t>Para la vigencia 2022 se reportaron 251 personas atendidas en la comuna 15, beneficiadas de la siguiente forma:
Apoyo Económico: 221
Ser Capaz en Casa: 15
Emprendimiento a personas con discapacidad: 5
Emprendimiento a cuidadores: 5
Ayudas Técnicas: 5 (atendidas entre enero y mayo de 2023)</t>
  </si>
  <si>
    <t>El Equipo de Discapacidad avanzó en la jornada de postulaciones a sus proyectos, entre el 24 de enero y el 14 de marzo de 2022. En la vigencia 2022 se reportaron 246 personas atendidas en la comuna 15, beneficiadas de la siguiente forma:
Apoyo Económico: 221
Ser Capaz en Casa: 15
Emprendimiento a personas con discapacidad: 5
Emprendimiento a cuidadores: 5</t>
  </si>
  <si>
    <t xml:space="preserve">Junio: El contratista continua con la realizacion de los encuentros educativos y entrega de los bonos alimentarios. Con entregas a mayo de 2023 de 1.900 bonos.
Mayo: El contratista continua con la realizacion de los encuentros educativos y entrega de los bonos alimentarios. Con entregas a abril de 2023 de 1.402 bonos.
Abril: El contratista continua con la realizacion de los encuentros educativos y entrega de los bonos alimentarios. Con entregas a marzo de 2023 de 844 bonos.
Marzo: Se reanuda la realización de los encuentros educativos y las entregas de los bonos alimentarios el 16/02/2023.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</si>
  <si>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648 bonos.  
Noviembre 2022:
El contratista continua con la realización de los encuentros educativos y posterior entrega de los bonos alimentarios, en proveedor de la misma comuna. Por parte del operador y el ESAN se asiste a reunión convocada por el CCP de la comuna.
Octubre 2022: 
El contratista realiza visitas a potenciales proveedores a participar del proyecto, realiza actualización de datos de beneficiarios y en general el alistamiento para iniciar las entregas.  Da inicio a las entregas el 26 de octubre. Se realiza socialización con la JAL y CCP el inicio de ejecución del proyecto y presentación del operador el 03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</si>
  <si>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869 bonos unipersonales en general.
Mayo: El contratista continua con la realizacion de los encuentros educativos y entrega de los bonos alimentarios. Con entregas a abril de 2023 de 644 bonos unipersonales en general.
Abril: El contratista continua con la realizacion de los encuentros educativos y entrega de los bonos alimentarios. Con entregas a marzo de 2023 de 349 bonos unipersonales en general.
Marzo: Se reanuda la realización de los encuentros educativos y las entregas de los bonos alimentarios el 16/02/2023.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</si>
  <si>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234 bonos.  
Noviembre 2022:
El contratista continua con la realización de los encuentros educativos y posterior entrega de los bonos alimentarios, en proveedor de la misma comuna. Por parte del operador y el ESAN se asiste a reunión convocada por el CCP de la comuna.
Octubre 2022: 
El contratista realiza visitas a potenciales proveedores a participar del proyecto, realiza actualización de datos de beneficiarios y en general el alistamiento para iniciar las entregas.  Da inicio a las entregas el 26 de octubre. Se realiza socialización con la JAL y CCP el inicio de ejecución del proyecto y presentación del operador el 03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</si>
  <si>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15.5.1.1.1; 15.5.1.2.4; 15.5.1.2.1</t>
  </si>
  <si>
    <t>1. Formación en DDHH, resolución de conflictos con perspectiva de género; 2. Promoción de espacios de investigación para la prevención de la violencias en la comuna 15; 3. Fortalecimiento de las acciones para desvincular a niños, niñas y adolescentes de los grupos y actos delincuenciales</t>
  </si>
  <si>
    <t>27; 39; 46</t>
  </si>
  <si>
    <t>15.1.1.1.7</t>
  </si>
  <si>
    <t>Desarrollo deportivo y recreativo por grupos poblacionales en la Comuna 15 - Guayabal</t>
  </si>
  <si>
    <t>6700026485-22</t>
  </si>
  <si>
    <t>Aviso de contrato (secop.gov.co)</t>
  </si>
  <si>
    <t>Se dio inicio a la ejecución del contrato poero aun no se reporta el primer avance.
31/03/2023: No se reporta avance de obras por parte del contratista
30/04: La obra esta contratada pero aun no se presentan avances</t>
  </si>
  <si>
    <t>Sin observaciones.</t>
  </si>
  <si>
    <t>1.1.30</t>
  </si>
  <si>
    <t>Entregar subsidio para matricula de estudiantes continuidad comuna 15</t>
  </si>
  <si>
    <t>Trinidad, Campo Amor, Cristo Rey, Guayabal, La Colina, La Colinita, Santa Fe</t>
  </si>
  <si>
    <t>1.1.31</t>
  </si>
  <si>
    <t>Entregar subsidio para matricula de estudiantes nuevos comuna 15</t>
  </si>
  <si>
    <t>1.1.32</t>
  </si>
  <si>
    <t>Entregar subsidio para sostenimiento de estudiantes comuna 15</t>
  </si>
  <si>
    <t>15.1.2.4.1; 15.1.2.4.6</t>
  </si>
  <si>
    <t>1. Fortalecimiento la capacidad instalada en temas de juventud en la comuna 15 Guayabal, mediante estrategias de acompañamiento, formación y transferencia de conocimientos; 2. Estrategia para el fortalecimiento y visibilización de identidad y dinámicas juveniles para el reconocimiento e inclusión de los jóvenes de la comuna 15 -Guayabal</t>
  </si>
  <si>
    <t>9; 23</t>
  </si>
  <si>
    <t>Fortalecimiento de la capacidad instalada en temas de juventud, mediante estrategias de acompañamiento y transferencia de conocimientos</t>
  </si>
  <si>
    <t>Fortalecer la capacidad instalada de los procesos, dinámicas y liderazgos juveniles en la comuna</t>
  </si>
  <si>
    <t>Índice de Desarrollo Juvenil -Dimensión del Desarrollo Ser Joven-</t>
  </si>
  <si>
    <t>85; 80</t>
  </si>
  <si>
    <t>Número de jóvenes de la comuna 15 fortalecidos en sus procesos a través de estrategias de formación, proyección y promoción</t>
  </si>
  <si>
    <t>Fortalecimiento de la capacidad instalada en temas de juventud</t>
  </si>
  <si>
    <t>Realizar diagnóstico para el reconocimiento de las nuevas dinámicas juveniles en la comuna</t>
  </si>
  <si>
    <t>El diagnóstico para el reconocimiento de las dinámicas juveniles en la comuna 15 Guayabal permite conocer los procesos juveniles nuevos o existentes, sus intereses y apuestas y contar con unos resultados que permita a las
juventudes reconocerse y contar con información relevante de cada grupo o proceso juvenil</t>
  </si>
  <si>
    <t xml:space="preserve">Tenche, Trinidad, Santa Fe, Campo Amor, Cristo Rey, Guayabal, La Colina y la Colinita </t>
  </si>
  <si>
    <t>Se realiza convocatoria abierta para la participación juvenil a través de www.medellinjoven.com, y las diferentes redes sociales, además a través de los grupos juveniles identificados en la Comuna 15 Guayabal, llamadas telefónicas, visitas a Instituciones Educativas para informar acerca de las convocatorias abiertas y el voz a voz entre las y los jóvenes.</t>
  </si>
  <si>
    <t>31 de diciembre: se realiza entrega del documento con los resultados de la aplicación, sistematización y análisis cuantitativo y cualitativo de la metodología e instrumentos aplicados en el diagnóstico para el reconocimiento de las dinámicas juveniles en la comuna 15 Guayabal, además se llevó a cabo el evento de presentación de resultados del mismo. En total se logró identificar 25 grupos juveniles, este diagnóstico permitió reconocer los intereses y apuestas de los colectivos y grupos de la comuna, en el cual se evidenció que las temáticas  en las que se tiene un mayor interés están relacionadas con el arte, la cultura y el deporte.
30 de noviembre: concluye el rastreo y recolección de información y se revisa el documento con los resultados de la aplicación, sistematización y análisis cuantitativo y cualitativo de la metodología e instrumentos aplicados en el diagnóstico para el reconocimiento de las dinámicas juveniles en la comuna 15 Guayabal. En total se logra identificar 26 grupos juveniles.  El mes de diciembre se realizará el evento de presentación de resultados a las juventudes.
31 de octubre: se realiza el rastreo y recolección de información y se entrega del documento con los resultados de la aplicación, sistematización y análisis cuantitativo y cualitativo de la metodología e instrumentos aplicados en el diagnóstico para el reconocimiento de las dinámicas juveniles en la comuna 15 Guayabal. En total se logra identificar 26 grupos juveniles.  El mes de noviembre se realizará el evento de presentación de resultados a las juventudes. 
30 de septiembre: Se llevan a cabo encuentros periódicos que permitieron trazar una ruta de acción metodológica y se realiza entrega del documento y el instrumento para llevar a cabo el diagnóstico, además se avanza en la realización del mismo y la aplicación del instrumento de recolección de información, con los diferentes grupos juveniles de la Comuna.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</si>
  <si>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31 de diciembre: No se han presentado dificultades en la ejecución del proyecto
30 de noviembre: No se han presentado dificultades en la ejecución del proyecto
31 de octubre: No se han presentado dificultades en la ejecución del proyecto
30 de septiembre: No se han presentado dificultades en la ejecución del proyecto</t>
  </si>
  <si>
    <t>Ejecutar sesiones de formación para grupos y colectivos de acuerdo a  los intereses juveniles</t>
  </si>
  <si>
    <t xml:space="preserve">El proceso de formación para las juventudes de la Comuna 15 Guayabal permitirá que participen en las temáticas de acuerdo a sus intereses y necesidades formativas y así fortalecer sus capacidades técnicas y humanas y cualificar su incidencia para la participación y la toma de decisiones. </t>
  </si>
  <si>
    <t>31 de diciembre: se realizó el proceso formativo con 24 grupos juveniles en los cuales participaron 87 jóvenes y cuyas temáticas fueron concertadas de acuerdo sus intereses y necesidades de cualificación. Las temáticas del proceso formativo estuvieron relacionadas con música, deportes, arte y  cultura, emprendimiento y liderazgo femenino, medio ambiente, entre otros, este proceso formativo permitió generar pertinencia de los temas para el fortalecimiento interno y de proyección de los grupos. 
30 de noviembre: se avanza en el proceso formativo el cual se está llevando a cabo con 24 grupos y colectivos juveniles de la comuna en temáticas concertadas con las juventudes de acuerdo a sus intereses y apuestas. Algunas de las temáticas formativas que se están desarrollando tienen que ver con: fútbol sala, medio ambiente, técnica vocal y puesta en escena, costura, música, sonido, danza y reconocimiento corporal entre otros. 
31 de octubre: se logra definir con las juventudes del territorio los grupos temáticos que se llevarán a cabo en el marco del proceso formativo y realiza entrega del documento con la propuesta metodológica. En total se realizará el proceso formativo con 26 grupos en temáticas concertadas con las juventudes de acuerdo a sus intereses y apuestas y se comenzara la ejecución de los talleres en el mes de noviembre. 
30 de septiembre: Se avanza en el proceso de concertación con las juventudes del territorio para definir los grupos temáticos que se llevarán a cabo en el marco del proceso formativo y se avanza en la construcción de la propuesta metodológica.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</si>
  <si>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Asesorar y acompañar la formulación profesional y ejecución de ideas de proyectos</t>
  </si>
  <si>
    <t>La asesoría y el acompañamiento a la formulación y ejecución de ideas de proyectos tiene como propósito estimular, promover, fortalecer y visibilizar el trabajo que realizan las organizaciones juveniles de la comuna 15 - Guayabal y se entregan como reconocimiento a su esfuerzo y compromiso social.</t>
  </si>
  <si>
    <t>31 de diciembre: concluyeron los laboratorios creativos y las asesorías para las ideas de proyecto donde las juventudes, grupos y colectivos pudieron intercambiar propuestas frente a las necesidades del territorio para llevar a cabo acciones de impacto territorial, además se ejecutaron catorce (14) iniciativas juveniles la cuales cumplieron con el objetivo de fortalecer y visibilizaron el trabajo que realizan las organizaciones juveniles de la comuna. 
30 de noviembre: concluyen los laboratorios creativos y se realizan las asesorías tanto a novel individual como a los grupos y colectivos para la presentación y consolidación de sus propuestas, además avanza en la ejecución de catorce (14) ideas de proyecto juveniles las cuales finalizaran el mes de diciembre.
31 de octubre: se avanza en la realización de los laboratorios creativos donde las juventudes, grupos y colectivos pudieron intercambiar ideas frente a las necesidades del territorio, proponer ideas de intervención para llevar a cabo acciones a través de sus iniciativas. Además se avanza en la realización de asesorías a los grupos y colectivos para estructurar sus propuestas, las cuales serán ejecutadas entre los meses de noviembre y diciembre. 
30 de septiembre: se avanza en la convocatoria donde se invita a los y las jóvenes a participar de los laboratorios creativos como espacios de encuentro donde las juventudes, grupos y colectivos poden intercambiar ideas frente a las necesidades del territorio, proponer ideas de intervención, planear y llevar a cabo acciones para aportar a la transformación social y comunitaria.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</si>
  <si>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Fortalecer los procesos de la mesa de paz y convivencia, sobre cultura barrista</t>
  </si>
  <si>
    <t xml:space="preserve">Con la mesa de paz y convivencia se tiene el propósito de generar estrategias que conlleven a la consolidación de este escenario de articulación juvenil y a su fortalecimiento de tal manera que adquiera una estructura autónoma y dinámica para su funcionamiento, visibilización territorial y comunitaria y ampliación con la participación de nuevos actores. </t>
  </si>
  <si>
    <t>31 de diciembre: se realizó la ejecución del plan de trabajo de la Mesa de Paz y Convivencia de la comuna para su fortalecimiento, el cual incluyó la realización de las siguientes actividades: torneo de fútbol, cubrimiento audiovisual de las actividades de la mesa, actividad comunitaria con habitantes de calle, día del barrista y día del hincha y aficionado.
30 de noviembre: se avanza en la ejecución del plan de trabajo de la mesa de paz y convivencia de la comuna para su fortalecimiento y consolidación. Algunas de las actividades que se están realizando tienen que ver con torneos de fútbol, celebración del día de hincha y aficionado, del barrista, actividades sociales y comunitarias entre otras. 
31 de octubre: se realiza entrega del documento que permite identificación del estado actual de la Mesa de Paz y Convivencia y además de la base de datos de los grupos y colectivos juveniles que la integran, así mismo se realizaron 6 encuentros de planeación, articulación y fortalecimiento   donde se invitó a representantes de la mesa a estructurar un plan de trabajo para el fortalecimiento de la misma.  
30 de septiembre: Se avanza en la convocatoria donde se invita a representantes de la mesa de paz y convivencia a participar de las actividades y para dar a conocer generalidades del proceso y socializar alcance que tiene el fortalecimiento de la misma.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</si>
  <si>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Ejecutar estrategia de visibilizacion y fortalecimiento de los procesos juveniles de la comuna</t>
  </si>
  <si>
    <t>Las estrategia de visibilizacion y fortalecimiento de los procesos juveniles de la comuna buscan generar reflexión sobre la condición y el contexto de las juventudes, promover el intercambio generacional, movilizar el
reconocimiento y apropiación territorial y visibilizar el accionar de las juventudes, de manera que sean reconocidos como actores que le aportan al
desarrollo de sus comunidades.</t>
  </si>
  <si>
    <t>31 de diciembre: se realizaron cinco (5) acciones de visibilización y fortalecimiento de los procesos juveniles, las cuales se enfocaron en temáticas como intercambio de experiencias juveniles, conversatorio sobre temas que movilizan el mundo juvenil, recorridos territoriales para el reconocimiento de lugares referentes de la comuna y jornadas sociales y comunitarias con énfasis cultural, deportivo y recreativo. 
30 de noviembre: se avanza en la ejecución de las cinco (5) estrategias de visibilización y fortalecimiento de los procesos juveniles, en estas se están desarrollando acciones como intercambios de experiencias juveniles, conversatorios sobre temas que movilizan el mundo juvenil, recorridos territoriales y jornadas sociales y comunitarias, las cuales finalizaran el mes de diciembre. 
31 de octubre: se avanza en la realización de las cinco (5) planeaciones de las estrategias de visibilización y fortalecimiento de los procesos juveniles, en estos espacios se convoca a jóvenes y sus organizaciones, además de actores que permitieron recolectar insumos, ideas y aportes para la planeación metodológica, técnica y logística las estrategias,  las cuales se llevaran a cabo durante los meses de noviembre y diciembre 
30 de septiembre: se avanza en la convocatoria donde se invita a  organizaciones juveniles, actores juveniles y jóvenes en general para recolectar insumos, ideas y aportes para la planeación metodológica, técnica y logística de mínimo 5 estrategias de visibilización y fortalecimiento de los procesos juveniles.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</si>
  <si>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Realizar feria y muestra juvenil</t>
  </si>
  <si>
    <t>Esta feria será un evento de visibilización y proyección de las juventudes de la comuna para el reconocimiento de sus talentos y capacidades.</t>
  </si>
  <si>
    <t>31 de diciembre: se lleva a cabo la feria y muestra juvenil la cual buscó promover el intercambio generacional, movilizar el reconocimiento y apropiación territorial y visibilizar los talentos y capacidades de las juventudes, esta se llevó a cabo en el puente de la 4 sur de la comuna 15 Guayabal y contó con la participación de más de 60 jóvenes. 
30 de noviembre: se avanza en la planeación de la feria juvenil de la comuna la cual se realizara en el mes de diciembre en el puente de la 4sur de la comuna 15 Guayabal. 
31 de octubre: No se presentan avances de esta actividad dado que se tiene planeada para realizarse la feria juvenil en el mes de diciembre. 
30 de septiembre: No se presentan avances de esta actividad dado que se tiene planeada para realizarse la feria juvenil en el mes de noviembre.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</si>
  <si>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Realizar la estrategia de divulgación y comunicación del proyecto</t>
  </si>
  <si>
    <t>Construcción y desarrollo de la estrategia de comunicación y difusión del proyecto, de tal manera que se garantice asistencia a las diferentes actividades y productos del mismo, así como reconocimiento por parte de la comunidad y especialmente de las juventudes.</t>
  </si>
  <si>
    <t>31 de diciembre: finalizó la ejecución de la estrategia comunicacional del proyecto la cual fue trasversal a cada uno de los componentes, donde se construyeron las diferentes piezas publicitarias y registro de las actividades ejecutadas y se llevó a cabo el evento de cierre y certificación del proyecto con resultados muy positivos para las juventudes.
30 de noviembre: se avanza en la ejecución de la estrategia comunicacional del proyecto la cual es trasversal a cada uno de los componentes, donde se desarrollan diferentes piezas publicitarias y registro de las actividades ejecutadas.  
31 de octubre: Se avanza en la ejecución de la estrategia comunicacional del proyecto la cual es trasversal a cada uno de los componentes, donde se desarrolla diferentes piezas publicitarias y registro de las actividades ejecutadas.  
30 de septiembre: Se construye la estrategia comunicacional del proyecto y se avanza en su ejecución. 
31 de agosto: Se realizaron las 4 estrategias de socialización del proyecto, una con el CCP de la comuna y las otras con jóvenes, líderes territoriales y comunidad en general.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</si>
  <si>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15.2.3.3.1; 15.2.2.2.1; 15.2.3.3.6; 15.2.5.5.3</t>
  </si>
  <si>
    <t>1. Implementación del plan de medios de la mesa ambiental información, divulgación y comunicación ambiental que involucre medios masivos de comunicación; 2. Desarrollo y fortalecimiento de la educación ambiental comunitaria PROCEDA (Proyectos Ciudadanos de Educación Ambiental), PRAES (Proyectos Pedagógicos de Educación Ambiental), articulados PRAU (Proyecto Ambiental Universitario) en la comuna 15 - Guayabal; 3. Apoyo, fomento, seguimiento y evaluación de las buenas prácticas de consumo sostenible de las empresas grandes, medianas y pequeñas de iniciativa comunitaria en la comuna 15-Guayabal; 4. Formulación e implementación de estrategias de generación, recuperación y preservación del paisajismo, conectividad ecológica, biodiversidad, corredores verdes, corredores ecológicos y hábitat en la comuna 15 - Guayabal</t>
  </si>
  <si>
    <t>34; 35; 14; 45</t>
  </si>
  <si>
    <t>Fortalecimiento de la cultura ambiental, fortalecimiento de recicladores, adecuación y conservación de zonas verdes y senderos ecológicos</t>
  </si>
  <si>
    <t>Realizar diálogos intersectoriales con los comerciantes sobre buenas prácticas ambientales y correcta disposición de residuos</t>
  </si>
  <si>
    <t>Se identificaron las diferentes prácticas que realizan las empresas,  y a través de los diálogos, se consolidó un pacto por la producción sostenible, el cual busca que se adopten prácticas sostenibles.</t>
  </si>
  <si>
    <t xml:space="preserve">Club El Rodeo. </t>
  </si>
  <si>
    <t>A través de llamadas telefónicas y correo electronico oficial a cada establecimiento.</t>
  </si>
  <si>
    <t xml:space="preserve">Junio 30: Se terminó la ejecución de las acciones .                       Mayo 31:  se terminó la ejecución de las acciones.                          Abril 30: se terminó la ejecución de las acciones.  
Marzo 31. Se culminó con la ejecución de las acciones
Febrero 28: se articula a la mesa de desarrollo económico al pacto, buscando que este sea la carta de navegación en la comuna. 
Enero 31: Se reactiva el contrato de la suspensión  el 23 de enero hasta el 4 de febrero del 2023 y se recibe solicitud de la SMA para realizar ampliación hasta el 4 de junio de 2023. Se realiza llamadas a los firmantes del pacto por la sostenibilidad, firmado el 22 de noviembre, para confirmar la entrega del pacto. </t>
  </si>
  <si>
    <t xml:space="preserve">Diciembre 31: Se llevó a cabo el evento final de socialización de resultados. Se cumplieron las metas planteadas para la vigencia 2022. Octubre 31. Se realizó la ejecución de tres tomas Ambientales realizadas en los barrios La Soledad,Santa Monica-Campo Alegre y Altos de Colinas 1 y 2 .Se realizó articulación con diferentes entidades para el desarrollo de las tomas ambientales como son encuentros con el Área Metropolitana, Metro de la 80, Sub secretaria de Bienestar Animal, Emvarias, Secretaía de Salud y lideres del territorio y organizaciones como la Mesa Ambiental  y juntas de acción Comunal.              Septiembre 30: Se inicia el seguimiento a las empresas que estuvieron en la vigencia 2019 y 2020, consultando las bases de datos; del mismo modo se diseña el instrumento de seguimiento y la estrategia metodológica para los diálogos intersectoriales.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</si>
  <si>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Debido al tiempo y la disponibilidad de algunos empresarios y comerciantes, no se logró contar con la participación deseada en los seguimientos y diálogos intersectorales.</t>
  </si>
  <si>
    <t>Fortalecer la escuela integral de liderazgo ambiental</t>
  </si>
  <si>
    <t xml:space="preserve">Se vuelve a fortalecer la escuela de liderazgo ambiental, quedando un escenario para la formación de lideres ambientales de la comuna 15.  Además, la EILAM quedará ligada al proceso de la mesa ambiental mediante un link que permita a las personas encontrar de manera virtual el contenido educativo de la escuela.  </t>
  </si>
  <si>
    <t>Biblioteca Manuel Mejía Vallejo (Cra. 65G #14-115)</t>
  </si>
  <si>
    <t xml:space="preserve">convocatoria pública a través de Ecard </t>
  </si>
  <si>
    <t>Junio 30: Se terminó la ejecución de las acciones .                      Mayo 31:  se terminó la ejecución de las acciones.                    Abril 30: se terminó la ejecución de las acciones.  
Marzo 31. Se culminó con la ejecución de las acciones
Febrero 28: se consolida la plataforma de la EILAM, contando con otro canal de comunicación e información para la comuna frente a dicho componente. Enero 31: Se reactiva el contrato de la suspensión  el 23 de enero hasta el 4 de febrero del 2023 y se recibe solicitud de la SMA para realizar ampliación hasta el 4 de junio de 2023. Se consolida la plataforma digital de la EILAM, la cual estará dentro de la página web de la mesa ambiental y contendrá diferentes módulos educativos con acceso al público.</t>
  </si>
  <si>
    <t xml:space="preserve">Diciembre 31: Se llevó a cabo el evento final de socialización de resultados. Se cumplieron las metas planteadas para la vigencia 2022. Octubre 31: Se diseñó la metodología de la escuela integral y se realizó el primer encuentro con una participación de 10 personas. Se proyectan los demas encuentros y se inició planeación de la materialización de la red.            Septiembre 30: Se diseña el documento metodológico para el fortalecimiento de la escuela de liderazgo.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</si>
  <si>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baja participación de los lideres de la comunidad en el proceso</t>
  </si>
  <si>
    <t xml:space="preserve"> Fortalecer el club científico en el parque de la conservación</t>
  </si>
  <si>
    <t>Se forman niños de la comuna con competencias y habilidades para la investigación científica, fortaleciendo una capacidad instalada que sea funcional a la investigación y solución de problemas ambientales del territorio.</t>
  </si>
  <si>
    <t>Parque de la conservación</t>
  </si>
  <si>
    <t>Convocatoria a través de las instituciones educativas de la comuna, posteriormente por convocatoria pública por medio de formulario de google. La selección se realiza por medio de entrevistas.</t>
  </si>
  <si>
    <t>Junio 30: Se terminó la ejecución de las acciones .                       Mayo 31:  se terminó la ejecución de las acciones.                        Abril 30: se terminó la ejecución de las acciones.  
Marzo 31. Se culminó con la ejecución de las acciones
Enero 31: Se reactiva el contrato de la suspensión  el 23 de enero hasta el 4 de febrero del 2023 y se recibe solicitud de la SMA para realizar ampliación hasta el 4 de junio de 2023. se entrega informe final del proceso por parte del operador.</t>
  </si>
  <si>
    <t xml:space="preserve">Diciembre 31: Se llevó a cabo el evento final de socialización de resultados. Se cumplieron las metas planteadas para la vigencia 2022 Octubre 31:  Se realizó el proceso de convocatoria pública de los niños y niñas,  para suplir los cupos faltantes. adicionalmente el parque de la conservación realizó el proceso de entrevista. A la fecha se han realizado dos encuentros del club científico.                Septiembre 30: Se realiza articulación con el parque de la conservación, de la cual surge la propuesta metodológica del fortalecimiento y se empieza la convocatoria en las IE.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</si>
  <si>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Se presentaron dificultades con la convocatoria a través de las intituciones educativas, ya que no se cumplió con la meta establecida en la planeación, puesto que hubo poco interes por parte del público objetivo en participar de este proceso; por lo tanto, se procedió con la convocatoria pública.</t>
  </si>
  <si>
    <t xml:space="preserve"> Implementar proceso  de formación de promotores ambientales</t>
  </si>
  <si>
    <t>A través del proceso formativo de personas nuevas como promotores ambientales,  entrarían a fortalecer los procesos educativos ambientales de la comuna 15, ademas de aumentar la capacidad de liderazgo ambiental en el territorio. A estas personas se les involucró en los diferentes procesos que se ejecutan en la comuna, donde afianzaron sus conocimientos.</t>
  </si>
  <si>
    <t>Aula ambiental Manzanares (Cra. 52 # 2C-3)</t>
  </si>
  <si>
    <t>Convocatoria pública a partir de formulario de Google, difusión por los diferentes grupos y medios de comunicación de la comuna 15. Por último, el proceso de selección lo realiza el equipo técnico del proyecto.</t>
  </si>
  <si>
    <t>Junio 30: Se terminó la ejecución de las acciones .                  Mayo 31:  se terminó la ejecución de las acciones.                                 Abril 30: se terminó la ejecución de las acciones.  
Marzo 31. Se culminó con la ejecución de las acciones
Enero 31: Se reactiva el contrato de la suspensión  el 23 de enero hasta el 4 de febrero del 2023 y se recibe solicitud de la SMA para realizar ampliación hasta el 4 de junio de 2023. se planea el seguimiento de los promotores graduados, queriendo revisar en que procesos de la comuna están participando</t>
  </si>
  <si>
    <t xml:space="preserve">Diciembre 31: Se llevó a cabo el evento final de socialización de resultados. Se cumplieron las metas planteadas para la vigencia 2022 Octubre 31: Se realizó el último encuentro presencial del curso de promotores, adicional se inició la matricula con la plataforma Ude@ para los encuentros virtuales.              Septiembre 30: Se realiza proceso de convocatoria al interior de la comuna, en el cual se eligen los ocho promotores ambientales. A la fecha se han realizado dos encuentros formativos.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</si>
  <si>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continuidad de algunos aspirantes a promotores en los procesos. Pues pocos de los que se formaron asistieron a las acciones ambientales que se desarrollan en la comunidad.</t>
  </si>
  <si>
    <t>Se fortalecen 14 ecohuertas comunitarias de la comuna, algunas de las cuales se encontraban en estado de deterioro. Esto fortalece  procesos de apropiación comunitaria de espacios públicos, la educación ambiental y soberanía alimentaria.</t>
  </si>
  <si>
    <t>Huerta la Feijoa la Colina Cl 12C sur 54 18 
Huerta las Vírgenes Cr 52B 11A Sur 75
Huerta el aguacate Cr 55d 10a sur 
La huerta de doña aura Cr 54 a 12 sur 
Huerta Pana Cl 11b sur 56b 64 
Huerta Colina Carrera 54 A 11F Sur 08
Comunidad educativa ambiental aldea verde Cr 51 29a sur 07
Huertas modulares CR 52 5 5 
Mini Huertas Cl16 65GG 02
Proyecto Florecer Cl 27  65D 18
 Doña Pacha Cr 65G 115
De la huerta al plato Cl 17 66 06</t>
  </si>
  <si>
    <t>Sondeo y busqueda a partir de bases de datos existentes. Selección bajo criterios técnicos por parte del equipo técnico.</t>
  </si>
  <si>
    <t>Junio 30: Se terminó la ejecución de las acciones .                        Mayo 31:  se terminó la ejecución de las acciones.                                 Abril 30: se terminó la ejecución de las acciones.  
Marzo 31. Se culminó con la ejecución de las acciones                                           Enero 31: Se reactiva el contrato de la suspensión  el 23 de enero hasta el 4 de febrero del 2023 y se recibe solicitud de la SMA para realizar ampliación hasta el 4 de junio de 2023. se da comienzo al seguimiento de cada una de las ecohuertas, donde se observa el alcance que se dio con el fortalecimiento.</t>
  </si>
  <si>
    <t xml:space="preserve">Diciembre 31: Se llevó a cabo el evento final de socialización de resultados. Se cumplieron las metas planteadas para la vigencia 2022, en total 14 ecohuertas. Octubre 31: Se realizó el proceso de diágnostico de las Ecohuertas seleccionadas y de las necesidades de los insumos por cada una.  Por otro lado, en vista de que tres ecohuertas se retiran del proceso, se procede con la busqueda de tres personas interesadas en participar en el proceso e iniciar el acompañamiento.            Septiembre 30: Se realiza busqueda de las ecohuertas comunitarias existentes, y se inicia el proceso de selección de las 14 ecohuertas para el fortalecimiento. Finalmente el equipo técnico inicia proceso de formación practico en el montaje y mantenimiento de ecohuertas.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</si>
  <si>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Algunos de los participantes se retiraron del proceso, pues no se comprometieron con las indicaciones y referencias dadas por parte del equipo técnico.</t>
  </si>
  <si>
    <t>Ejecutar taller formativo en comunicaciones ambientales</t>
  </si>
  <si>
    <t xml:space="preserve">A través de los encuentros de formación, se lograron construir diferentes productos comunicacionales, los cuales sirven para educar y dar a conocer a la comuidad, las estratrgias ambientales adelantadas  en la comuna. </t>
  </si>
  <si>
    <t>1. Parque biblioteca Manuel Mejía Vallejo (Cra. 65G #14-115)
2. Institución educativa Santo Ángel</t>
  </si>
  <si>
    <t xml:space="preserve">Convocatoria abierta a partir de Ecard y difusión por los diferentes medios. </t>
  </si>
  <si>
    <t>Junio 30: Se terminó la ejecución de las acciones .                       Mayo 31:  se terminó la ejecución de las acciones.                                 Abril 30: se terminó la ejecución de las acciones.  
Marzo 31. Se culminó con la ejecución de las acciones
Febrero 28: se realiza analisís e informe de visualizaciones de los diferentes productos comunicacionales. De esta manera, se conoce la población impactada de forma directa. 
Enero 31: Se reactiva el contrato de la suspensión  el 23 de enero hasta el 4 de febrero del 2023 y se recibe solicitud de la SMA para realizar ampliación hasta el 4 de junio de 2023. se realiza análisis e informe de visualizaciones de los diferentes productos comunicacionales. De esta manera, se conoce la población impactada de forma directa.</t>
  </si>
  <si>
    <t xml:space="preserve">Diciembre 31: Se llevó a cabo el evento final de socialización de resultados. Se cumplieron las metas planteadas para la vigencia 2022. Octubre 31: Cada medio de comunicación procede con la programación de los productos a realizar por cada estrategia del proyecto.               Septiembre 30: Se lleva a cabo concertación con los diferentes medios de comunicación de la comuna. Se realiza propuesta metodológica de los talleres y se desarrolla el primer encuentro formativo donde se socializan las dferentes herramientas digitales y periodisticas para la comunicación de temas ambientales .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</si>
  <si>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Revisión, actualización y gestión del compilado ambiental </t>
  </si>
  <si>
    <t>Tener un documento de consulta actualizado que dé cuenta de los diferentes procesos ambientales realizados en la comuna, sirve como guía y referente bibliográfico para que otros lideres puedan replicar en otros territorios.</t>
  </si>
  <si>
    <t>Centro de documentación ambiental.</t>
  </si>
  <si>
    <t>no aplica</t>
  </si>
  <si>
    <t>Junio 30: Se terminó la ejecución de las acciones .                          Mayo 31:  se terminó la ejecución de las acciones.                            Abril 30: se terminó la ejecución de las acciones.  
Marzo 31. Se culminó con la ejecución de las acciones
Febrero 28: Se realizó revisión de versión final del compilado, se espera realizar cambios en la estructura y forma del documento para su entrega final. 
Enero 31: Se reactiva el contrato de la suspensión  el 23 de enero hasta el 4 de febrero del 2023 y se recibe solicitud de la SMA para realizar ampliación hasta el 4 de junio de 2023. empieza la revisión y ajustes del compilado ambiental.</t>
  </si>
  <si>
    <t xml:space="preserve">Diciembre 31: Se llevó a cabo el evento final de socialización de resultados. Se cumple en la vigencia 2022 la construcción del documento y su tiraje (50 copias) se realiza en la vigencia 2023. Octubre 31:  Se avanzó con la actualización del compilado ambiental, generando once versiones en borrador que contienen información recolectada de años anteriores.                Septiembre 30: Se realiza propuesta metodológica y diagrama de flujo para la actualización del compilado.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</si>
  <si>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Fortalecer las unidades didácticas del aula ambiental Manzanares</t>
  </si>
  <si>
    <t>Tener un aula ambiental fortalecida en sus unidades didácticas contribuye a mejorar los servicios que esta ofrece a la comunidad, y por ende, a tener un espacio disponible para la educación ambiental de la comuna.</t>
  </si>
  <si>
    <t>Para el fortalecimiento del aula, se realizó convocatoria pública para el operador que ejecutaría el proceso. Luego, la fundación UdeA realizó la selección de este, a partir de ciertos criterios técnicos y financieros.</t>
  </si>
  <si>
    <t xml:space="preserve">Junio 30: Se terminó la ejecución de las acciones .                        Mayo 31:  se terminó la ejecución de las acciones.                             Abril 30: se terminó la ejecución de las acciones.  
Marzo 31. Se culminó con la ejecución de las acciones
Febrero 28:  Se realizaron trabajos de mantenimiento en algunas de las unidades didácticas del aula ambiental, fortaleciendo el espacio y herramientas pedagógicas.
Enero 31: Se reactiva el contrato de la suspensión  el 23 de enero hasta el 4 de febrero del 2023 y se recibe solicitud de la SMA para realizar ampliación hasta el 4 de junio de 2023. se entrega el informe final por parte del operador. </t>
  </si>
  <si>
    <t xml:space="preserve">Diciembre 31: Se llevó a cabo el evento final de socialización de resultados. Se cumplió con las metas planteadas para la vigencia 2022. Se proyecta para la vigencia 2023 la adecuación de la puerta del aula ambiental. Octubre 31: Se realizaron ocho talleres con el aula ambiental con una participación de 210 personas. Finalmente se logra realizar la selección del operador que realizará el mantenimiento de las unidades didácticas.                Septiembre 30: se realiza documento con el diágnostico de las unidades didácticas para el fortalecimiento del aula, y se contruye la propuesta técnico económica.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</si>
  <si>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El proceso de convocatoria y selección del operador a ejecutar las mejoras locativas y fortalecimiento de las unidades didácticas generó retrasos en los cronogramas socializados con antelación.</t>
  </si>
  <si>
    <t>Fortalecer los PROCEDAS de las 14 mesas bioterritoriales para la generación de una red de procedas</t>
  </si>
  <si>
    <t>Se crea una Red, a partir de los miembros de las mesas bioterritoriales y donde su propsito es fortalecer los diferentes procesos y proyectos de educación ambiental existentes en el territorio, para que de esta manera, consolidar la educación ambiental a través de ella.</t>
  </si>
  <si>
    <t>Sede Social El rodeo (Cra. 65 #2A-30)</t>
  </si>
  <si>
    <t xml:space="preserve">La convocatoria para la creación de la red se da a partir de llamadas telefonicas a los diferentes miembros de cada una de las mesas bioterritoriales. </t>
  </si>
  <si>
    <t>Junio 30: Se terminó la ejecución de las acciones .                     Mayo 31:  se terminó la ejecución de las acciones.                               Abril 30: se terminó la ejecución de las acciones.  
Marzo 31. Se culminó con la ejecución de las acciones
Febrero 28: se realizan encuentros con las diferentes mesas bioterritoriales, con el fín de fortalecer sus planes de acción en el marco de la RED.
Enero 31: Se reactiva el contrato de la suspensión  el 23 de enero hasta el 4 de febrero del 2023 y se recibe solicitud de la SMA para realizar ampliación hasta el 4 de junio de 2023. se entrega informe con el estado de las bioterritoriales. Por otro lado, se comienza el seguimiento de la RED.</t>
  </si>
  <si>
    <t xml:space="preserve">Diciembre 31: Se llevó a cabo el evento final de socialización de resultados. Se cumplieron las metas planteadas para la vigencia 2022. Octubre 31: Se culmina la realización  del censo de los recicladores con un total de 68 personas censadas. Luego, se procede con el proceso de selección de los cincuenta que se acompañaran en el fortalecimiento.              Septiembre 30: Se convoca a los integrantes de las mesas bioterritoriales para los encuentros de formación de PROCEDA,  se han realizado dos encuentros de formación en los cuales se puntualizan conceptos de ambiente y educación ambiental. Adicional a esto, se diseña la propuesta para los encuentros de creación de la Red PROCEDA.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</si>
  <si>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Se detectó que algunas mesas bioterritoriales están inactivas y en otras, no se cuenta con un total de miembros activos. Lo anterior dificultó el proceso de convoctoria y participación de estos actores en el fortalecimiento de la RED.</t>
  </si>
  <si>
    <t xml:space="preserve"> Formular y ejecutar proyectos ciudadanos de educación ambiental PROCEDAS</t>
  </si>
  <si>
    <t xml:space="preserve">En la ejecución de los PROCEDA, se logró el mejoramiento de diferentes aspectos ambientales: Por un lado, se recuperaron puntos críticos, se fortalecieron algunos procesos como el de los Recreandos, algunas ecohuertas; ademas, se dieron a conocer proyectos de economía circular y verde existentes. Tambien, se incluyeron algunos grupos poblacionales como las personas en situación de discapacidad, madres comunitarias y emprendedores, ademas de los niños y niñas. </t>
  </si>
  <si>
    <t>1. Aula ambiental Manzanares (Cra. 52 # 2C-3)
2. Placa Deportiva el Bolo (cll 12 AA sur )
3. Cancha La Colinita (Cl. 10 Sur #55a-1)
4. Corporación Fusión Colombia (Cra. 65 #24-29)
5. sede social Trinidad (Cra. 65D #24-14)
6. Parque santa fé (Cra. 65G # calle 17A)
7. placa polideportiva Campo Amor ( Cra 58 # Cll 7)
8. Parque recreativo RESPIN ( calle 8 sur con Cra 50 E)
9. quebrada la Jabalcona (Calle 12 sur )</t>
  </si>
  <si>
    <t>El proceso de convocaroria fue de forma pública, a través de inscripción por formulario de Google. Esta se difundió por los diferentes grupos existentes en la comuna y a través de una reunión informativa. Despues, el equipo técnico realizó el proceso de selección por medio de diferentes criterios.</t>
  </si>
  <si>
    <t>Junio 30: Se terminó la ejecución de las acciones .                      Mayo 31:  se terminó la ejecución de las acciones.                             Abril 30: se terminó la ejecución de las acciones.  
Marzo 31. Se culminó con la ejecución de las acciones
Febrero 28: se realizó seguimiento a cada uno de los PROCEDA, revisando que capacidad instalada quedaba en la comuna. 
Enero 31: Se reactiva el contrato de la suspensión  el 23 de enero hasta el 4 de febrero del 2023 y se recibe solicitud de la SMA para realizar ampliación hasta el 4 de junio de 2023. se empieza el seguimiento de cada uno de los PROCEDA, mirando que capacidad instalada dejaron en la comuna.</t>
  </si>
  <si>
    <t xml:space="preserve">Diciembre 31: Se llevó a cabo el evento final de socialización de resultados. Se cumplieron las metas planteadas para la vigencia 2022, en total 8 PROCEDAS. Octubre 31: Se seleccionaron cincuenta de los recicladores caracterizados, solicitandoles talla para la dotación, se realizó toma de fotografía para el carné, y se realizó el primer encuentro con el SENA para la certificación en competancias laborales.                 Septiembre 30: Se realiza la convocatoria y selección de los ocho procedas que se acompañaran en la formulación e implementación; hasta la fecha se han realizado dos encuentros formativos desarrollando temáticas de educación y gestión ambiental enfocada en las fichas de planeación de los PROCEDA.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</si>
  <si>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El poco conocimiento de los miembros en formulación de proyectos dificultó el proceso de los ajustes de las diferentes iniciativas PROCEDA.  
Los repentinos cambios en los cronogramas para la ejecución de las actividades influyeron que algunos se desviaran de sus propósitos iniciales.</t>
  </si>
  <si>
    <t>urbanización Piamonte (Cl. 17A #66-06)}
ECA de la empresa ByG  
placa polideportiva Campo amor (Cra. 58 #7-157)</t>
  </si>
  <si>
    <t>Junio 30: se terminó la ejecución de las acciones.                     Abril 30: se terminó la ejecución de las acciones.  
Marzo 31: Avance al 100% ejecuciòn fìsica.                                  Febrero 28: se logró ejecución física al 100%
Enero 31: Se logro avanzar hasta el 55% de la meta. Se continua en enero y se espera terminar en febrero.</t>
  </si>
  <si>
    <t xml:space="preserve">urbanización Piamonte (Cl. 17A #66-06)
ECA de la empresa ByG, 
Placa polideportiva Campo amor </t>
  </si>
  <si>
    <t>Junio 30: se terminó la ejecución de las acciones.                    Abril 30: se terminó la ejecución de las acciones.  
Marzo 31: Avance al 100% ejecuciòn fìsica.                             Febrero 28: se logró ejecución física al 100%
Enero 31: Se logro avanzar hasta el 55% de la meta. Se continua en enero y se espera terminar en febrero.</t>
  </si>
  <si>
    <t>La carrera 65 con la calle 20</t>
  </si>
  <si>
    <t>Junio 30: se terminó la ejecución de las acciones.                    Abril 30: se terminó la ejecución de las acciones.  
Marzo 31: Avance al 100% ejecuciòn fìsica.                               Febrero 28: se logró ejecución física al 100%
Enero 31: Se logro avanzar hasta el 55% de la meta. Se continua en enero y se espera terminar en febrero.</t>
  </si>
  <si>
    <t>Junio 30: se terminó la ejecución de las acciones.                     Abril 30: se terminó la ejecución de las acciones.  
Marzo 31: Avance al 100% ejecuciòn fìsica.                                Febrero 28: se logró ejecución física al 100%
Enero 31: Se logro avanzar hasta el 55% de la meta. Se continua en enero y se espera terminar en febrero.</t>
  </si>
  <si>
    <t xml:space="preserve">al tener recicladores fortalecidos con dotación, carnet que los distinga y certificados en competencias laborales, se permite una mayor dignificación de su labor en la gestión de residuos. Ademas del reconocimiento de la comunidad </t>
  </si>
  <si>
    <t>El Censo se realizó a través de los recorridos por los diferentes nodos donde los recicladores se ubican, ademas de la información dada por la Junta de Acción Comunal. Luego, a trves de dicho censo, se realzia la selección de los 50 para el fortalecimiento, quienes se convocan por medio de llamadas telefónicas.</t>
  </si>
  <si>
    <t>Junio 30: Se terminó la ejecución de las acciones .                      Mayo 31:  se terminó la ejecución de las acciones.                                     Abril 30: se terminó la ejecución de las acciones.  
Marzo 31. Se culminó con la ejecución de las acciones
Febrero 28 : Se reactiva el contrato de la suspensión  el 23 de enero hasta el 4 de febrero del 2023 y se recibe solicitud de la SMA para realizar ampliación hasta el 4 de junio de 2023.  se planea el evento de graduación de los recicladores certificados.
Enero 31: Se reactiva el contrato de la suspensión  el 23 de enero hasta el 4 de febrero del 2023 y se recibe solicitud de la SMA para realizar ampliación hasta el 4 de junio de 2023.  se planea el evento de graduación de los recicladores certificados.</t>
  </si>
  <si>
    <t xml:space="preserve">Diciembre 31: Se llevó a cabo el evento final de socialización de resultados. Se cumplieron las metas planteadas para la vigencia 2022 Septiembre 30: Se realiza reunión de socialización con las diferentes juntas de acción comunal, se procede a la caracterización de los recicladores a traves de un instrumento de censo, realizando dicha caracterización a traves de referidos, visitas y recorridos en campo.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</si>
  <si>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muy dificil la convocatoria de ellos para el proceso de fotalecimiento; Puesto que con algunos fue difícil la comunicación, mientras que otros mostrron desisnteres, debido a que preferian trabajar que asistir a las actividades.</t>
  </si>
  <si>
    <t xml:space="preserve">El censo se realizó a través de los recorridos por los diferentes nodos donde los recicladores se ubican, ademas de la información dada por la Junta de Acción Comunal. Luego, a trves de dicho censo, se realzia la selección de los 50 para el fortalecimiento, quienes se convocan por medio de llamadas telefónicas. Se logró la vinculación de recicladores y recuperadores de oficio a los servicios ofrecidos por diferentes dependencias del municipio en la feria interinstitucional. </t>
  </si>
  <si>
    <t>Junio 30: Se terminó la ejecución de las acciones .                       Mayo 31:  se terminó la ejecución de las acciones.                        Abril 30: se terminó la ejecución de las acciones.  
Marzo 31. Se culminó con la ejecución de las acciones
Febrero 28 : Se reactiva el contrato de la suspensión  el 23 de enero hasta el 4 de febrero del 2023 y se recibe solicitud de la SMA para realizar ampliación hasta el 4 de junio de 2023.  se planea el evento de graduación de los recicladores certificados.
Enero 31: Se reactiva el contrato de la suspensión  el 23 de enero hasta el 4 de febrero del 2023 y se recibe solicitud de la SMA para realizar ampliación hasta el 4 de junio de 2023. Se planea el evento de graduación para los recicladores certificados. adicional, se realiza informe de fortalecimiento de recicladores.</t>
  </si>
  <si>
    <t xml:space="preserve">Diciembre 31: Se llevó a cabo el evento final de socialización de resultados. Se cumplieron las metas planteadas para la vigencia 2022. Septiembre 30: Se diseña el plan de fortalecimiento de la población recicladora; el proceso se encuentra en caracterización de la población.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</si>
  <si>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La convocatoria para la comunidad de recuperadores presentó diferentes derroteros, tales como la falta de medios y herramientas de comunicación. Los horarios laborales y la baja motivación de los participantes a hacer parte del proceso de certificación. </t>
  </si>
  <si>
    <t>15.3.1.1.3</t>
  </si>
  <si>
    <t>Diseño e implementación de estrategias de movilidad humana, sostenible y segura para los habitantes de la comuna 15 Guayabal</t>
  </si>
  <si>
    <t>Realizar estratégias lúdico-pedagógicas en las IE, puntos de mayor siniestralidad y buen parqueo</t>
  </si>
  <si>
    <t xml:space="preserve">Mejorar la cultura ciudadana de la movilidad en la comuna 15
</t>
  </si>
  <si>
    <t xml:space="preserve">• Todo el corredor de la Autopista Sur (Carrera 50, incluyendo la vía de servicio), con énfasis en las intersecciones con las calles 4 Sur, 4, 6, 10, 14 y 25
• Todo el corredor de la Avenida Guayabal (Carrera 52), con énfasis en las intersecciones con las calles 2 Sur, 6 Sur, 7, 10, 14 y 25
• Todo el corredor de la Carrera 65, con énfasis en las intersecciones con las calles 2, 10 (Glorieta de la Terminal del Sur), 14 (Glorieta del Aeropuerto Olaya Herrera), 20, 25 y 30
• Calzada oriental de la Carrera 70, entre calles 14 y 19
• Avenida 80 al costado de Campos de Paz
• Sector aledaño a la Fábrica de Licores de Antioquia (Calle 12 Sur y conexión con la Av. 80 – Cra 50 FF)
• Calle 10 entre Autopista Sur y Av. Guayabal
• Empresas e Instituciones educativas </t>
  </si>
  <si>
    <t>Se realizó Contrato Interadministrativo N° 4600095781 de 2022, con fecha de inicio del 8 de noviembre de 2022 hasta el 22 de marzo de 2023
Personas sensibilizadas 3.454</t>
  </si>
  <si>
    <t>Desarrollar material didáctico para los niños y entrega de cartillas para actores viales intervenidos e IE</t>
  </si>
  <si>
    <t>Realizar un foro enfocado, sobre movilidad y plan integral visión cero 2021-2025</t>
  </si>
  <si>
    <t>Realizar evento lúdico-pedagógico para los actores viales en bicicleta</t>
  </si>
  <si>
    <t>15.1.2.10.2</t>
  </si>
  <si>
    <t>Proyecto de formación y capacitación permanente a las mujeres de la comuna 15 (escuela de formación social y política)</t>
  </si>
  <si>
    <t>Implementación de estrategias formativas, y de entrenamiento social y político de lideresas</t>
  </si>
  <si>
    <t>Formación en entrenamiento social y político para lideresas</t>
  </si>
  <si>
    <t>Implementar  el  modelo de formación y entrenamiento en liderazgo para la participación social y política de las mujeres</t>
  </si>
  <si>
    <t>Fundación para el Desarrollo Económico FDE</t>
  </si>
  <si>
    <t xml:space="preserve">Diana Marcela Londoño Agudelo </t>
  </si>
  <si>
    <t>Brindar herramientas a  las mujeres de la comuna 15 para su participación e incidencia en los diferentes escenarios de la comuna.</t>
  </si>
  <si>
    <t>Se realizó la convocatoria a través de diferentes estrategias para la conformación de los 3 niveles de formación, esta convocatoria se realizó en el mes de noviembre de 2022, a través de las lideresas del CCPP y por medio del link de inscripción https://forms.gle/oayXRt3YQViAJqKf8</t>
  </si>
  <si>
    <t xml:space="preserve">Se certificaron 33 mujeres de 50 que era la meta </t>
  </si>
  <si>
    <t>Poca disponibilidad de las mujeres para participar y permanecer en el proceso formativo</t>
  </si>
  <si>
    <t>Realizar curso de alfabetización digital  para las mujeres del colectivo</t>
  </si>
  <si>
    <t>Fomentar la alfabetización digital de lideresas con el fin de cualificar sus procesos de liderazgo y empoderamiento femenino</t>
  </si>
  <si>
    <t>Se realizó la convocatoria a través de diferentes estrategias para la conformación del grupo de particiapción digital en el mes de noviembre de 2022, a través de las lideresas del CCP y por medio del link de inscripción https://forms.gle/rcfpZTEyMV9HB3Ew9</t>
  </si>
  <si>
    <t xml:space="preserve">Se certificaron 17 mujeres de 20 que era la meta </t>
  </si>
  <si>
    <t>Realizar un foro de difusión de aprendizajes del entrenamiento en liderazgo para la participación social y política de las mujeres de la comuna 15 Guayabal</t>
  </si>
  <si>
    <t>Dejar memoria de los aprendizajes de las mujeres en los ciclos formativos.</t>
  </si>
  <si>
    <t>Se realizó la convocatoria amplia a través de redes sociales de la comuna, así como de las beneficiarias del proceso formativo.</t>
  </si>
  <si>
    <t>No se presentaron</t>
  </si>
  <si>
    <t>Realizar campaña comunicacional de los procesos de participación del colectivo de mujeres</t>
  </si>
  <si>
    <t>Posicionar el colectivo de mujeres de la comuna y sus aportes a la participación social y política.</t>
  </si>
  <si>
    <t>Las actvidades se concertaron directamente con las lideresas del colectivo de mujeres de la comuna y los medios de comunicación de la comuna esteblecidos por el CCP, en el mes de marzo.</t>
  </si>
  <si>
    <t>Se elaboraron e implementaron 4 estrategias comunicacionales a través de 4 medios de comunicación de la comuna.</t>
  </si>
  <si>
    <t>15.3.3.4.2; 15.5.1.4.2; 15.2.3.3.10</t>
  </si>
  <si>
    <t>1. Reparación, optimización y adecuación de la infraestructura existente en la comuna 15 - Guayabal: Sedes Sociales; 2. Fortalecimiento y acompañamiento institucional a otras iniciativas comunitarias no tradicionales (Red Juvenil, colectivo de mujeres, mesa de derechos humanos, mesa ambiental, mesa de recreación y de deportes y otras a conformarse en la vigencia de este ñlan) con miras a desarrollar acciones orientadas a la planeación estratégica, el diseño de procesos, evaluación y monitoreo, gestión social y ambiental, herramientas informáticas y programas de capacitación; 3. Constitución de un organismo comunitario de acompañamiento de planeación urbana que converse con el plan de desarrollo nacional, municipal, el POT, los planes de desarrollo comunal (PDC), el PDL y los planes sectoriales en la comuna 15- Guayabal</t>
  </si>
  <si>
    <t>31; 12; 47</t>
  </si>
  <si>
    <t>Fortalecimiento a las organizaciones sociales, juntas de acción comunal y de las instancias de participación ciudadana para el desarrollo local, y reparación de la infraestructura de las sedes sociales en comodato</t>
  </si>
  <si>
    <t>COMUNA 15</t>
  </si>
  <si>
    <t xml:space="preserve">31 de marzo: Durante el mes de marzo se finaliza la ejecución de esta actividad con la entrega de los productos comunicacionales del fortalecimiento del sector del comunicaciones. 
31 de enero: Se encuentra pendiente un apoyo al sector de comunicaciones. 
28 de febrero:  Se encuentra pendiente un apoyo al sector de comunicaciones. </t>
  </si>
  <si>
    <t>31 de diciembre:Se realiza una salida pedagógica sobre la construcción de los planes de trabajo de los sectores del CCP, un taller de comunicaciones dirigido al CCP, Foro del CCP, Un encuentro de cierre del Comité de Seguimiento y Evaluación del CCP. 30 de noviembre: Las actividades inician en el mes de diciembre. 31 de octubre: Se espera dar inicio a la presente actividad durante el mes de noviembre 30 de septiembre: Se espera dar inicio a la presente actividad durante el mes de octubre.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2022: El 13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</si>
  <si>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31 de diciembre: Se realiza una capacitacion sobre el marco legal del CCP, proceso formativo dirigido al CCP sobre el PDL., 30 de noviembre: Las actividades inician en el mes de diciembre.  31 de octubre: Se espera dar inicio a la presente actividad durante el mes de noviembre30 de septiembre: Se espera dar inicio a la presente actividad durante el mes de octubre.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2022: El 13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</si>
  <si>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 xml:space="preserve">31 de enero: Actividad finalizada. </t>
  </si>
  <si>
    <t>30 de noviembre: Se realizo acompañamiento técnico  y profesional en la creación del comite de seguimiento y control; se realizo capacitación en deberes del CCP y marco legal.  31 de octubre: Se espera dar inicio a la presente actividad durante el mes de noviembre 30 de septiembre: Se continúa con el acompañamiento del apoyo a la gestión y apoto técnico del CCP. 31 de agosto: Durante el mes de agosto se da inicio al apoyo a la gestión de las actividades del proyecto relacionadas con el apoyo técnico a la planeación y desarrollo del plan de trabajo del CCP  y con el apoyo técnico a la constitución y puesta en marcha del comité de seguimiento del CCP.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2022: El 13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</si>
  <si>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Desarrollar estrategias de planeación y gestión con organizaciones sociales, juntas de acción comunal y asocomunal</t>
  </si>
  <si>
    <t>31 de marzo de 2023: Se da por finalizado el proceso de fortalecimiento de esta actividad.
28 de febrero de 2023: Estas actividades se encuentran en proceso de ejecución y se estima que para el mes marzo se de por finalizado el fortalecimiento.
31 de enero: se ejecutaron algunos apoyos al plan de trabajo de las mesas tematicas</t>
  </si>
  <si>
    <t>31 de diciembre 2022:  apoyo al plan de trabajo de las mesas, Salida formativa, Asamblea para reforma o creación de estatutos, Conversatorio, Convite de limpieza, Salida pedagogica de Planeacion y Estrategia para visilizacion de la JAC
30 de noviembre 2022: Salida formativa, Asamblea para reforma o creación de estatutos, Conversatorio, Convite de limpieza, Salida pedagogica de Planeacion y Estrategia para visilizacion de la JAC
31 de octubre de 2022: Se realiza conversatorio con los diganatarios de las JAC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2022: El 13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</si>
  <si>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 xml:space="preserve">La actividad ha mejorado los espacios para la participación comunitaria en las sedes sociales objeto de la intervesión en adecuaciones menores. Estas sedes son espacios abiertos a la comunidad como espacios seguros para el encuentro y la reunión de los actores del territorio. </t>
  </si>
  <si>
    <t>31 de marzo de 2023: Se hace entrega de las sedes de : Santa Fe- San Pablo, Cristo Rey, La Colina, en la sede de la colina no se realizaron trabajos de mantenimiento y el recurso se va para fondos comunes, dando por finalizado el proceso de mantenimiento.
28 de febrero de 2023: Se realizó mantenimiento a las sedes de: Santa Fe- San Pablo, Cristo Rey, La Colina y queda pendiente por entregar los arreglos la sede, se estima que para el mes de marzo se de por finalizado los manteniminetos de obras menores.
31 de enero: Sehan realizado 3 mantenimientos de 4</t>
  </si>
  <si>
    <t>31 de diciembre 2022: se encuentran en proceso las mejoras locativas a la espera de la entrega de los trabajos.
30 de noviembre  2022: se encuentran en proceso las mejoras locativas a la espera de la entrega de los trabajos.
31 de octubre de 2022: se encuentran en proceso las mejoras locativas a la espera de la entrega de los trabajos.
30 de septiembre de 2022: Se espera dar inicio en el mes de octubre a los mejoramientos.
31 de agosto de 2022: no se ha realizado el contrato de mantenimiento de obras menores.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 2022: El 13 de junio se realizó socialización con el CCP de las distintas actividades formuladas en el proyecto  y se dieron las claridades y lineamientos para la ejecución. Se realizó la estructuración de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encuentra pendiente programar la socialización en territorio de las acciones previstas para la ejecución de esta actividad con el consejo comunal de planeación para el mes de mayo.</t>
  </si>
  <si>
    <t>Guayabal ; Cristo Rey ; La Colina ; Trinidad ; Barrio Antioquia</t>
  </si>
  <si>
    <t>15.1.3.12.2</t>
  </si>
  <si>
    <t>01 de abril 2022</t>
  </si>
  <si>
    <t>05 de diciembre 2022</t>
  </si>
  <si>
    <t>Se impactaron 100 estudiantes de la comuna y adicional con la ayuda de la Jefe de nucleo se entrego material de estudio, donado por Instruimos</t>
  </si>
  <si>
    <t>Institución Educativa
Sántos Ángeles Custodios
y la Institución Educativa
Benjamín Herrera.</t>
  </si>
  <si>
    <t>El preuniversitario finalizó con 88 beneficiarios priorizados por la comuna, con un cumplimiento del 88%.</t>
  </si>
  <si>
    <t>15.1.3.12.3</t>
  </si>
  <si>
    <t>Realizar estrategias de promoción de la educación superior a través de técnica laborales mantenimiento de motocicletas</t>
  </si>
  <si>
    <t>Técnico Laboral</t>
  </si>
  <si>
    <t>De los 40 priorizados por la Comuna, tenemos una desercion de 6 personas por diferentes motivos personales, y se tiene la asistencia de 4 mujeres.</t>
  </si>
  <si>
    <t>I.U Pascual Bravo</t>
  </si>
  <si>
    <t xml:space="preserve">Articulación con la JAL </t>
  </si>
  <si>
    <t>El técnico laboral en mantenimiento de motos priorizado por la comuna 15 Guayabal, finalizo el 05 de diciembre y certificaron un total de 25 personas,  cumpliendo con un porcentaje de 60%.
Se inscribieron 40 personas, pero con el paso de los dias algunos manifestaron no seguir en el curso por cuestiones laborales y personales.</t>
  </si>
  <si>
    <t>15.1.4.16.2; 15.1.4.17.4; 15.1.4.15.2</t>
  </si>
  <si>
    <t>1. Diseño e implementación de estrategias psicosociales orientadas a la disminución del consumo de sustancias psicoactivas en los escenarios deportivos, recreativos y de actividad física de la comuna 15 – Guayabal; 2. Ampliación y cobertura a nuevos beneficiarios en los programas de salud oral y visual de la comuna 15 – Guayabal; 3. Monitoreo y control de los efectos en la salud humana asociada a las condiciones medioambientales y antrópicas de la comuna 15 – Guayabal</t>
  </si>
  <si>
    <t>42; 48; 43</t>
  </si>
  <si>
    <t xml:space="preserve">MARZO 2023: La estrategia se ejecutó en 100%. Se realizaron las siguientes actividades.
Aprestamiento: 1
Reuniones mensuales: 1
Dispositivo comunitario: 2
Yo pertenezco: 119
Tomarnos las redes: 1
Concurso comunicacional: 22
Atenciones individuales: 1379
Atenciones familiares: 795
FEBRERO 2023:  Se han realizado las siguientes actividades.
Aprestamiento: 1
Reuniones mensuales: 1
Dispositivo comunitario: 2
Yo pertenezco: 16
Tomarnos las redes: 1
Atenciones individuales: 149
Atenciones familiares: 81
ENERO 2023 Se han realizado las siguientes actividades.
Atenciones familiares: 71
Atenciones individuales: 152
Tomarnos las redes: 1
Dispositivo comunitario: 2
Yo pertenezco: 10
</t>
  </si>
  <si>
    <t>DICIEMBRE 2022:  Este contrato tenía fecha de terminación el 31/12/2022, se hizo ampliación hasta el 28 de febrero de 2023. Se han realizado las siguientes actividades.
Atenciones familiares: 71
Atenciones individuales: 152
Tomarnos las redes: 1
Dispositivo comunitario: 2
Yo pertenezco: 10
OCTUBRE 2022: Se han realizado actividades de aprestamiento en la comuna
SEPTIEMBRE 2022: Se inician las actividades en la comuna.
AGOSTO 2022: Se solicializó el contrato, se están realizando inscripciones y se inician actividades en septiembre
JULIO 2022:Se suscribio el contrato 4600094533 con la ESE Metrosalud, para dedarrollar la estrategia.
JUNIO 2022: En proceso de contratación</t>
  </si>
  <si>
    <t>Realizar campañas de prevención consumo de sustancias psicoactivas en habitantes de calle</t>
  </si>
  <si>
    <t>Habitante de calle</t>
  </si>
  <si>
    <t>Mitigación del daño por consumo de sustancias psicoactivas</t>
  </si>
  <si>
    <t>MARZO 2023: La estrategia se ejecutó en 100%. Se realizaron las siguientes actividades.
Aprestamiento: 1
Reuniones mensuales: 1
Dispositivo comunitario: 2
Yo pertenezco: 119
Tomarnos las redes: 1
Concurso comunicacional: 22
Atenciones individuales: 1379
Atenciones familiares: 795
FEBRERO 2023:  Se han realizado las siguientes actividades.
Aprestamiento: 1
Reuniones mensuales: 1
Dispositivo comunitario: 2
Yo pertenezco: 16
Tomarnos las redes: 1
Atenciones individuales: 149
Atenciones familiares: 81
ENERO 2023  Este contrato tenía fecha de terminación el 31/12/2022, se hizo ampliación hasta el 28 de febrero de 2023. Se han realizado las siguientes actividades.
Atenciones familiares: 71
Atenciones individuales: 152
Tomarnos las redes: 1
Dispositivo comunitario: 2
Yo pertenezco: 10</t>
  </si>
  <si>
    <t>DICIEMBRE 2022:  Este contrato tenía fecha de terminación el 31/12/2022, se hizo ampliación hasta el 28 de febrero de 2023. Se han realizado las siguientes actividades.
Atenciones familiares: 71
Atenciones individuales: 152
Tomarnos las redes: 1
Dispositivo comunitario: 2
Yo pertenezco: 10
OCTUBRE 2022:  Este contrato tenía fecha de terminación el 31/12/2022, se hizo ampliación hasta el 28 de febrero de 2023. Se han realizado las siguientes actividades.
SEPTIEMBRE 2022: Se inician las actividades en la comuna.
AGOSTO 2022: Se solicializó el contrato, se están realizando inscripciones y se inician actividades en septiembre
JULIO 2022: Se suscribio el contrato 4600094533 con la ESE Metrosalud, para dedarrollar la estrategia.
JUNIO 2022: En proceso de contratación</t>
  </si>
  <si>
    <t>ABRIL 2023: Estrategia ejecutada al 100%. Se realizaron las siguientes actividades:
Plegable educativo: 1647
Consulta optométrica: 1647
Elementos de bioseguridad: 1647
Lente CR-39 monofocal terminado: 872
Lente CR-39 monofocal tallado: 88
Lente policarbonato monofocal terminado: 182
Lente policarbonato monofocal tallado: 86
Lente CR-39 bifocal Ftop terminado: 28
Lente CR-39 bifocal Ftop tallado: 112
Lente policarbonato bifocal Ftop: 58
Lente CR-39 bifocal invisible terminado: 48
Lente CR-39 bifocal invisible tallado: 290
Lente policarbonato bifocal invisible: 134
Lente CR-39 progresivo: 840
Lente policarbonato progresivo: 440
Monturas: 1589
Estuche y paño: 1589
Total lentes: 2322
MARZO 2023: Se han realizado las siguientes actividades
Plegable educativo: 1576
Consulta optométrica: 1576
Elementos de bioseguridad: 1576
Lente CR-39 monofocal terminado: 620
Lente CR-39 monofocal tallado: 58
Lente policarbonato monofocal terminado: 124
Lente policarbonato monofocal tallado: 60
Lente CR-39 bifocal Ftop terminado: 21
Lente CR-39 bifocal Ftop tallado: 85
Lente policarbonato bifocal Ftop: 46
Lente CR-39 bifocal invisible terminado: 40
Lente CR-39 bifocal invisible tallado: 208
Lente policarbonato bifocal invisible: 100
Lente CR-39 progresivo: 612
Lente policarbonato progresivo: 356
Monturas: 1161
Estuche y paño: 1161
FEBRERO 2023: Se han realizado las siguientes actividades
Plegable educativo: 1209
Consulta optométrica: 1209
Elementos de bioseguridad: 1209
Lente CR-39 monofocal terminado: 620
Lente CR-39 monofocal tallado: 58
Lente policarbonato monofocal terminado: 118
Lente policarbonato monofocal tallado: 60
Lente CR-39 bifocal Ftop terminado: 19
Lente CR-39 bifocal Ftop tallado: 85
Lente policarbonato bifocal Ftop: 46
Lente CR-39 bifocal invisible terminado: 40
Lente CR-39 bifocal invisible tallado: 208
Lente policarbonato bifocal invisible: 100
Lente CR-39 progresivo: 612
Lente policarbonato progresivo: 356
Monturas: 1161
Estuche y paño: 1161
ENERO 2023: Se han realizado las siguientes actividades
Plegable educativo: 915
Consulta optométrica: 915
Elementos de bioseguridad: 915
Lente CR-39 monofocal terminado: 434
Lente CR-39 monofocal tallado: 57
Lente policarbonato monofocal terminado: 69
Lente policarbonato monofocal tallado: 51
Lente CR-39 bifocal Ftop terminado: 14
Lente CR-39 bifocal Ftop tallado: 73
Lente policarbonato bifocal Ftop: 31
Lente CR-39 bifocal invisible terminado: 13
Lente CR-39 bifocal invisible tallado: 76
Lente policarbonato bifocal invisible: 33
Lente CR-39 progresivo: 707
Lente policarbonato progresivo: 260
Monturas: 909
Estuche y paño: 909</t>
  </si>
  <si>
    <t>DICIEMBRE 2022: Este contrato tiene fecha de terminación 31/12/2022, se hizo ampliación hasta el 28 de febrero de 2023.  Se han realizado las siguientes actividades
Plegable educativo: 915
Consulta optométrica: 915
Elementos de bioseguridad: 915
Lente CR-39 monofocal terminado: 434
Lente CR-39 monofocal tallado: 57
Lente policarbonato monofocal terminado: 69
Lente policarbonato monofocal tallado: 51
Lente CR-39 bifocal Ftop terminado: 14
Lente CR-39 bifocal Ftop tallado: 73
Lente policarbonato bifocal Ftop: 31
Lente CR-39 bifocal invisible terminado: 13
Lente CR-39 bifocal invisible tallado: 76
Lente policarbonato bifocal invisible: 33
Lente CR-39 progresivo: 707
Lente policarbonato progresivo: 260
Monturas: 909
Estuche y paño: 909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</si>
  <si>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MARZO 2023: Se ejecutó la estrategia  al 100%
FEBRERO 2023:  Se han realizado las siguientes actividades
• Consulta de evaluación por odontopediatra: 171
• Paquete de ayudas diagnosticas:  143
• impresión de aparatos:    240
• Instalación de aparatos: 239
• Control de tratamiento: 649
• Desertores: 15
ENERO 2023:  Se han realizado las siguientes actividades
• Consulta de evaluación por odontopediatra: 171
• Paquete de ayudas diagnosticas:  142
• impresión de aparatos:    240
• Instalación de aparatos: 237
• Control de tratamiento: 625</t>
  </si>
  <si>
    <t>DICIEMBRE 2022: Este contrato tenía fecha de terminación 30/11/2022, se hace ampliación N°3 hasta el 28/02/2023. Se han realizado las siguientes actividades
• Consulta de evaluación por odontopediatra: 171
• Paquete de ayudas diagnosticas:  141
• impresión de aparatos:    240
• Instalación de aparatos: 237
• Control de tratamiento: 567
NOVIEMBRE 2022: Se han realizado las siguientes actividades
• Consulta de evaluación por odontopediatra: 171
• Paquete de ayudas diagnosticas:  141
• impresión de aparatos:    239
• Instalación de aparatos: 228
• Control de tratamiento: 447
OCTUBRE 2022:  Se han realizado las siguientes actividades
• Consulta de evaluación por odontopediatra: 161
• Paquete de ayudas diagnosticas:  131
• impresión de aparatos:    224
• Instalación de aparatos: 216
• Control de tratamiento: 250
SEPTIEMBRE 2022: Se han realizado las siguientes actividades
• Consulta de evaluación por odontopediatra: 123
• Paquete de ayudas diagnosticas: 87
• impresión de aparatos: 173
• Instalación de aparatos: 141
• Control Tratamiento: 104
AGOSTO 2022: Se han realizado las siguientes actividades
• Consulta de evaluación por odontopediatra: 113
• Paquete de ayudas diagnosticas: 96
• impresión de aparatos: 160
• Instalación de aparatos: 135
• Control Tratamiento: 101
JULIO 2022: Se han realizado las siguientes actividades
•	Aprestamiento y socialización con la comunidad 1
JUNIO 2022: Se realiza programación para ejecución
Abril 2022: El 26 de abril se reunión con la JAL para socializar la estrategia, pendiente de programación de socialización ante el CCP.</t>
  </si>
  <si>
    <t>MAYO 2023:  Estrategia ejecutada al 100% Se  realizado las siguientes actividades.
Consulta odontologica: 83
Ayudas diagnósticas: 85
Cartilla: 80
Impresiones: 145
Instalaciones: 145
Kit salud bucal: 75
Diente en acrílico de cuatro capas para protesis removible: 355
Controles: 254
ABRIL 2023:  Se han realizado las siguientes actividades.
Consulta odontologica: 83
Ayudas diagnósticas: 85
Cartilla: 80
Impresiones: 145
Instalaciones: 127
Kit salud bucal: 65
Diente en acrílico de cuatro capas para protesis removible: 273
Controles: 158
MARZO 2023:  Se han realizado las siguientes actividades.
Consulta odontologica: 83
Ayudas diagnósticas: 85
Cartilla: 80
Impresiones: 145
Instalaciones: 43
Kit salud bucal: 23
Dientes: 341
Controles: 46
FEBRERO 2023:  Se han realizado las siguientes actividades.
Consulta odontologica: 83
Ayudas diagnósticas: 84
Cartilla: 80
Impresiones: 145
Instalaciones: 43
Kit salud bucal: 23
Dientes: 341
Controles: 46
ENERO 2023: Se han realizado las siguientes actividades.
Socialización proyecto: 1
Evaluación clínica: 83
Impresiones: 127
Instalaciones: 30</t>
  </si>
  <si>
    <t>DICIEMBRE 2022: Este contrato tiene fecha de terminación 31/12/2022, se hizo ampliación hasta el 28/02/2023. Se han realizado las siguientes actividades.
Socialización proyecto: 1
Evaluación clínica: 83
Impresiones: 127
Instalaciones: 30
NOVIEMBRE 2022:  A 31 de octubre se ha realizado la fase del proyecto: aprestamiento, socializaciones, contrato e inducción personal, edición y realización material de comunicaciones.
OCTUBRE:Se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</si>
  <si>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15.5.1.1.2; 15.5.1.1.3</t>
  </si>
  <si>
    <t>1. Fortalecimiento y legitimidad institucional, y demás formas organizativas de la comunidad; 2. Proyecto para la promoción de la sana convivencia familiar y vecinal</t>
  </si>
  <si>
    <t>49; 28</t>
  </si>
  <si>
    <t>Fortalecimiento de procesos comunitarios de convivencia y seguridad</t>
  </si>
  <si>
    <t>Diciembre 30. Se realizó la capacitación al grupo de la cívica juvenil. Octubre 30. Se elabora el cronograma, se avanza en la ejecución de las actividades. 30 de septiembre. Se firmó el contrato interadministrativo # 4600095270 de 2022 con la UdeA para el desarrollo de un Diploma HERRAMIENTAS PARA LA PAZ Y LA RESOLUCIÓN DER CONFLICTOS para las comuna 15 Guayabal. Se avanzó en el proceso contractual con Plaza Mayor para la ejecución.  31 de agosto. Se avanza etapa precontractual- contratación directa. Junio 30 2.022 Se  avanza en la estructuración del proceso</t>
  </si>
  <si>
    <t>Implementar jornada de prevención y sensibilización en convivencia ciudadana</t>
  </si>
  <si>
    <t>UdeA y Plaza Mayor</t>
  </si>
  <si>
    <t>4600095270 de 2022 y 4600095466 de 2022</t>
  </si>
  <si>
    <t>Sonia Milena Sierra Betancur, y  Carlos Andres Henao Franco</t>
  </si>
  <si>
    <t>I/A</t>
  </si>
  <si>
    <t>Diciembre 30 se realizaron las actividades de capacitación. Noviembre 30. Se realizaron 3 jornadas en convivencia con habitantes de calle y un festival por la convivencia. Octubre 30. Se elabora el cronograma, se avanza en la ejecución.Las actividades se realizarán en el último trimestre del  202231 de agosto. Se avanza etapa precontractual- contratación directa  .  30 julio 2022: En proceso de contratación.31 de agosto. Se avanza etapa precontractual- contratación directa. 30 julio 2022: En proceso de contratación. Junio 30 2.022 Se  avanza en la estructuración del proceso</t>
  </si>
  <si>
    <t>16.3.1.2.1</t>
  </si>
  <si>
    <t>Becas para el acceso a la educación superior: crear un programa de becas educativas para la educación formal superior, donde la contraprestación sea mediante trabajo comunitario y social en la comuna 16</t>
  </si>
  <si>
    <t>Apoyo para el acceso y permanencia a la educación superior en la I.U. Colegio Mayor de Antioquia, ITM, Pascual Bravo y Sapiencia</t>
  </si>
  <si>
    <t>41 belén; 8 Belén AltaVista; 2 belén la gloria; 3 belén la palma; 2 belén Miravalle; 5 belén las mercedes; 2 belén la mota; 6 belén las playas; 12 belén las violetas; 8 belén los Alpes; 14 belén rincón; 12 belén san Bernardo</t>
  </si>
  <si>
    <t>belén AltaVista: 5; Belén: 2; Belén la gloria: 3; Belén la mota: 2; Belén aliadas: 2; Belén Buenavista: 1; Belén la palma: 1; Belén las mercedes: 5; Belén las playas: 4; belen las violetas: 8; belén los Alpes: 2; belén mira valle: 1; belén rincón: 10; Belén san Bernardo: 13; Belén zafra: 7; rodeo alto: 2</t>
  </si>
  <si>
    <t>Realizar técnica laboral en enfermería</t>
  </si>
  <si>
    <t>Comuna 16</t>
  </si>
  <si>
    <t xml:space="preserve">Marzo: Se graduaron 20 en auxiliar de enfermeria, el pasado 21 de marzo. Culminando la actividad al 100%.
Enero: Llevamos 1746 horas de la  tacnica laboral, conrespondiente a un 95% ded ejecutabilidad de la actividad. </t>
  </si>
  <si>
    <t>16.3.3.8.2; 16.3.3.9.5; 16.3.3.10.6; 16.3.3.9.4; 16.3.3.8.6; 16.3.3.8.4; 16.3.3.8.5; 16.3.3.8.1; 16.3.3.8.3; 16.4.6.8.3</t>
  </si>
  <si>
    <t>1. Belén si tiene quien le escriba: realizar un concurso de escritura y literatura con talleres de formación sobre la memoria de Belén; 2. Fortalecimiento de la cultura político institucional: red cultural de belén: fortalecer los procesos de gestión cultural mediante trabajo articulado con los distintos actores sociales e institucionales del sector cultural en Belén, para mejorar la planeación y la presencia de las instituciones culturales con la comunidad y el resto de la ciudad; 3. Memoria histórica y patrimonio cultural: implementar acciones dirigidas a la investigación, recuperación y promoción de la memoria histórica y el patrimonio cultural de la comuna 16 que fortalezca la identidad y los vínculos sociales de sus habitantes con la historia, el territorio y con la ciudad; 4. Sistema de producción sociocultural: mejorar las capacidades de gestión y desarrollo del sector cultural en relación al manejo financiero y económico, el análisis de los mercados y la creación de fondos mixtos para la cultura y el arte; 5. Fortalecimiento del centro de desarrollo cultural para Belén (Unidad integral número seis, parque biblioteca): implementar estrategias de gestión, articulación y promoción del centro del desarrollo cultural, para fortalecerlo como un referente de encuentro y desarrollo de expresiones y actividades artísticas y culturales en la comuna 16; 6. Estímulo y apoyo a la profesionalización de los artistas de la comuna 16 y del sector de artesanos: promoción y capacitación de los artistas y organizaciones culturales de Belén para que fortalezcan sus capacidades productivas, mejoren las expresiones y eventos culturales que se realizan en la comuna y en la ciudad; 7. Fomento a la programación cultural incluyente: incrementar la realización de actividades artísticas y culturales en diferentes espacios de la comuna, ampliando la oferta de actividades y la inclusión de más personas; 8. Corredores culturales: implementar los corredores culturales en las instituciones educativas, organizaciones comunitarias y comunidad en general que ayude a consolidar un sistema de promoción a la creación artística y cultural; 9. Expresión 16: realizar encuentros de expresiones musicales en la comuna; 10. Apoyo a las identidades y expresiones artísticas de los grupos étnicos y afrodescendientes de la comuna 16</t>
  </si>
  <si>
    <t>55; 62; 71; 77; 80; 3; 23; 26; 33; 161</t>
  </si>
  <si>
    <t>Fortalecimiento de procesos y actores pluriculturales</t>
  </si>
  <si>
    <t xml:space="preserve">Cancha Belén Zafra
Colegio Horacio Muñoz Suescum
CANCHA BELEN RINCON 
Placa polideportiva la capilla
 La Villa, Belén
Parque Biblioteca de Belén
Parque de belén Cra. 76 con la 30a
 Recorrido por calles de Belén
</t>
  </si>
  <si>
    <t>Terminado
Diciembre 30. Se termina al 100% la ejecución de las actividades.
Noviembre 30. Se avanza en la construcción de fichas y se avanza en la ejecución. 
Octubre 31.  Se avanza en la construcción de fichas económicas.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</si>
  <si>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Corporación cultural y Artistica voces y palabras </t>
  </si>
  <si>
    <t xml:space="preserve">
El principal logro de este proceso es haber podido llegar a acuerdos con el CCCP para la asignacion de las modalides de los talleres y los lugares donde se dictaran.
Definición y consolidación de talleres los CCP en la comuna.</t>
  </si>
  <si>
    <t>Sedes sociales:Las Mercedes, Belén Rincón, Balcones de la Serranía, El Nogal, Pradera Verde, Altavista parte baja,La Capilla.
Academia Alegro,
 sede Corporación Casa Estudio Pequeños Artistas.(villa del Aburra)
Sede Asobelen
Paque Biblioteca Belen</t>
  </si>
  <si>
    <t xml:space="preserve">Terminado
Abril 30. La ejecución de los talleres se adelanta con éxito.
Marzo 31. Se adelanta en la ejecución de los talleres.  Se esta tramitando la ampliacion ante la Secretaria de Suministros hasta el 31 de mayo.
Feb 28. Se adelanta la negociación de los talleres con el CCP
Enero 31. El Contrato se reanudará  el 6 de febrero de 2023.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</si>
  <si>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</si>
  <si>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Se hizo entrega de 11 estímulos, alcanzó para uno mas.</t>
  </si>
  <si>
    <t xml:space="preserve">
Carrera 76 # 18a-19, parque biblioteca de Belén.
Teatro popular de Medellín.
calle 23 # 76-85, Corporación Artística la polilla.
Carrera 76 # 18a-19, parque biblioteca de Belén
Universidad de Medellín, cra. 87 #30-65
Carrera 76 # 18a-19, parque biblioteca de Belén
Cl 20a n 78 46, Guandolo. Baile
Corporación carantoña
Calle 23 no 76-85 belén san bernardo, teatro la polilla
JAC Belén Rincón, calle 2b #79-84
Cra. 73 #29 05 belén granada
</t>
  </si>
  <si>
    <t>Terminado
Noviembre 30.  Se otorgaron los estímulos de acuerdo a lo planeado y se realizaron las muestras finales por parte de los ganadores. 
Octubre 31. Se continúa con la ejecución  por parte de los beneficiarios, ya se hizo el pago del 60% a los beneficiarios.Septiembre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</si>
  <si>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Número de publicaciones</t>
  </si>
  <si>
    <t>Alta participación de la comunidad en las actividades desarrolladas, continuidad de los procesos .</t>
  </si>
  <si>
    <t>Parque de Belén, Belén Rincón</t>
  </si>
  <si>
    <t>Terminado
Mayo 31. Terminado
Abril 30. Se avanza en la ejecución de las actividades propuestas.
Marzo 31. Se encuentra  ativo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</si>
  <si>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suspendió el contrato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</si>
  <si>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16.1.2.3.1</t>
  </si>
  <si>
    <t>Generando empresa: dinamizar y articular proyectos de emprendimiento empresarial en MYPES y empresas de economía social y solidaria, promoviendo la vinculación laboral de la población desempleada, y asesorándola en el montaje, dotación y manejo de su propia empresa</t>
  </si>
  <si>
    <t>Conformación de proyectos de emprendimiento empresarial en Mypes y empresas de economía social y solidaria</t>
  </si>
  <si>
    <t xml:space="preserve">
Enero: En este momento nos encontramos en visita de verificacion de emprendimientos y/o emprendedores in situ, para seleccionar los empresarios que se van a intervenir.
Noviembre: Se inicio el día 12 de octubre el contrato # 4600095557 de 2022, operado por CREAME incubadora de empresas y en este momento nos encontramos en socializaciones con JAL y CCCP y se inició convocatoria del proyecto el día 30 de noviembre que va hasta el 19 de diciembre.
Octubre: Se inicio el día 12 de octubre el contrato # 4600095557 de 2022, operado por CREAME incubadora de empresas y en este momento nos encontramos en elaboración del plan de comunicaciones para dar inicio a las socializaciones con los CCCP y la convocatoria del proyecto.Septiembre: Nos encontramos realizando contrato marco para dar inicio al proyecto.
Agosto: Nos encontramos en etapa precontractual.
Julio: Nos encontramos en etapa precontractual.
Junio: Nos encontramos en etapa precontractual, en elaboración de estudios previos.</t>
  </si>
  <si>
    <t>16.4.1.1.1; 16.4.2.2.1</t>
  </si>
  <si>
    <t>1. Gerontes felices: apoyar actividades de integración y socialización de los adultos mayores, donde reciban capacitación frente a temas de su interés y en el que puedan expresar y transmitir sus vivencias y aprendizajes a la comunidad; 2. Por una vida digna para la población en situación de discapacidad: implementar acciones de acompañamiento y promoción a las personas en condición de discapacidad, para mejorar sus condiciones de vida, el cumplimiento de sus derechos y sus capacidades para acceder a la educación superior y al mundo laboral</t>
  </si>
  <si>
    <t>177; 180</t>
  </si>
  <si>
    <t xml:space="preserve">* No aplica
* Convenio interadministrativo </t>
  </si>
  <si>
    <t xml:space="preserve">* Confiar Entidad Financiera 
* Metroparques </t>
  </si>
  <si>
    <t>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Manualidades: Programa terminó socializaciones la primer semana de marzo e inició talleres de formación la segunda semana, se encuentra en ejecución hasta el 31 de mayo de 2023. 
Febrero de 2023: Apoyo económico terminó ejecución en el mes de Diciembre de 2022.  
Manualidades: Se retomó la programación en la última semana de enero, en febrero se realizaron las socializaciones con las JAL y los CCP y se estima iniciar los talleres a partir del 15 de marzo de 2023.  
Enero 2023: Manualidades: Se retomará la programación en la ultima semana de enero, con el agendamiento de las socializaciones en las JAL y los CCP.</t>
  </si>
  <si>
    <t xml:space="preserve">
Diciembre 2022: Apoyo economico: Se programó el pago a los usuarios y se efectuaron los pagos para esta comuna de los usuarios que acudieron al cobro. Se finalizó con esta actividad el 28 de diciembre de 2022. Manualidades: Se retomará la programación a finales del mes de enero de 2023
Noviembre 2022:  Apoyo económico: se programó el pago de los 2 ultimos periodos para quienes ya había recibido beneficio en septiembre y octubre y se programaron los 6 pagos para los benficiarios nuevos. Manualidades: Inicio contrato el 2 de noviembre y se socializó con los CCPP a finales del mes de noviembre, estos por unanimidad decidieron que este componente se ejecutara en el mes de Febrero de 2023, dado la temporada navideña tienen muchas actividades y no desean faltar. 
Octubre 2022: Apoyo económico: han recibido el beneficio cerca de 9.013 personas. Manualidades: Se encuentra en proceso de legalización contractual.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Manualidades: Se encuentra en proceso de diseño.
Mayo 2022: Apoyo económico: Se continúa con las llamadas para identificar los posibles beneficiarios para la entrega de los apoyos económicos de esta vigencia. 
Manualidades: Se encuentra en proceso de diseño.
Abril 2022: Se recibió base datos por parte del DAP y se inician las llamadas  para identificar a los posibles beneficiarios para la entrega de los apoyos económicos de esta vigencia.
Manualidades: Se encuentra en proceso de diseño.
</t>
  </si>
  <si>
    <t>Distrito de Medellín
Metrosalud
Fundación Forjando Futuros</t>
  </si>
  <si>
    <t>N/A
4600094751
4600095285</t>
  </si>
  <si>
    <t>Melitza Bogallo
Orlando Gaitán
Leonor Sánchez</t>
  </si>
  <si>
    <t>ALTAVISTA - BELÉN; BELÉN; DIEGO ECHAVARRÍA; EL RINCÓN; FÁTIMA; GRANADA; LA GLORIA; LA HONDONADA; LA LOMA DE LOS BERNAL; LA MOTA; LAS MERCEDES; LAS PLAYAS; LAS VIOLETAS; LOS ALPES; SAN BERNARDO</t>
  </si>
  <si>
    <t>Para la vigencia 2022 se reportaron 436 personas atendidas en la comuna 16, beneficiadas de la siguiente forma:
Apoyo Económico: 353
Ser Capaz en Casa: 61
Acompañamiento psicosocial a cuidadores: 12
Emprendimiento a cuidadores: 10</t>
  </si>
  <si>
    <t>El Equipo de Discapacidad avanzó en la jornada de postulaciones a sus proyectos, entre el 24 de enero y el 14 de marzo de 2022. En la vigencia 2022 se reportaron 436 personas atendidas en la comuna 16, beneficiadas de la siguiente forma:
Apoyo Económico: 353
Ser Capaz en Casa: 61
Acompañamiento psicosocial a cuidadores: 12
Emprendimiento a cuidadores: 10</t>
  </si>
  <si>
    <t xml:space="preserve">Junio: El contratista continua con la realizacion de los encuentros educativos y entrega de los bonos alimentarios. Con entregas a mayo de 2023 de 1.227 bonos.
Mayo: El contratista continua con la realizacion de los encuentros educativos y entrega de los bonos alimentarios. Con entregas a abril de 2023 de 950 bonos.
Abril: El contratista continua con la realizacion de los encuentros educativos y entrega de los bonos alimentarios. Con entregas a marzo de 2023 de 697 bonos.
Marzo: Se reanuda la realización de los encuentros educativos y las entregas de los bonos alimentarios el 17/03/2023.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</si>
  <si>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463 bonos.  
Noviembre 2022:
El contratista continua con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Da inicio a las entregas el 26 de octubre. Se realiza socialización con la JAL el inicio de ejecución del proyecto y presentación del operador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el CCP el inicio de ejecución del proyecto y presentación del operador el 22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</si>
  <si>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1.417 bonos unipersonales en general.
Mayo: El contratista continua con la realizacion de los encuentros educativos y entrega de los bonos alimentarios. Con entregas a abril de 2023 de 1.112 bonos unipersonales en general.
Abril: El contratista continua con la realizacion de los encuentros educativos y entrega de los bonos alimentarios. Con entregas a marzo de 2023 de 807 bonos unipersonales en general.
Marzo: Se reanuda la realización de los encuentros educativos y las entregas de los bonos alimentarios el 17/03/2023.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</si>
  <si>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532 bonos.  
Noviembre 2022:
El contratista continua con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Da inicio a las entregas el 26 de octubre. Se realiza socialización con la JAL el inicio de ejecución del proyecto y presentación del operador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el CCP el inicio de ejecución del proyecto y presentación del operador el 22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</si>
  <si>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1.417 bonos unipersonales en general.
Mayo: El contratista continua con la realizacion de los encuentros educativos y entrega de los bonos alimentarios. Con entregas a abril de 2023 de 1.112 bonos unipersonales en general.
Abril: El contratista continua con la realizacion de los encuentros educativos y entrega de los bonos alimentarios. Con entregas a marzo de 2023 de 807 bonos unipersonales en general.
Marzo: Se reanuda la realización de los encuentros educativos y las entregas de los bonos alimentarios el 17/03/2023.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</si>
  <si>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16.3.2.5.3</t>
  </si>
  <si>
    <t>Promoción de una sexualidad responsable de los niños, niñas y adolescentes -NNA- y jóvenes desde una pedagogía vivencial</t>
  </si>
  <si>
    <t xml:space="preserve">Realizar actividades artísticas y pedagógicas para potenciar capacidades en niños, niñas y adolescentes en la comuna </t>
  </si>
  <si>
    <t xml:space="preserve">
Enero 2023: Se dió contonuidad en la prestación del servicio a psear del cambio de año, logrando sortear todos los obstáculos administrativos. Así mismo, se desplegaron los dispositivos pedagógicos para sostener
Diciembre 2022: Durante el mes de diciembre se realizaron acciones en los sectores priorizados por la comunidad y por presupuesto participativo en 7 sectores de los 4 nodos, solo se cerró un lugar, que tenía acciones centradas en la I. E Octavio Harry dadas las dinámicas de cierre escolar de las instalaciones.
Octubre 2022: Se ha profundizado en el eje de derechos: nombrarlos, reconocerlos, identificar las situaciones que permiten su vivencia plena, visibilizar los riesgos de vulneración. Construir proyecciones artísticas desde esta experiencia ha sido muy potente porque elevan el relato y las narrativas de los y las niñas, sus propias maneras de aportar a la transformación de realidades.</t>
  </si>
  <si>
    <t>Villa Café, Buenavista, San Bernardo y Rincón.</t>
  </si>
  <si>
    <t>Abril 2023:Se dió por finalizado el proceso de acompañamiento con cierres en los que se hicieron muestras de proyecciones artísticas de lo construido por las niñas y niños del proyecto
Marzo 2023: Hemos fortalecido las prácticas de autocuidado con relación a las dificultades y riesgos que se presentan en los territorios.
Febrero 2023: Participamos en la socialización de avances del proyecto en la fase 2022 con el CCP, relevando las acciones realizadas con las y los niños desde las estrategias de ASC, psicosociales y familias.
En Belén hemos fortalecido las prácticas de autocuidado con relación a las dificultades y riesgos que se presentan en los territorios.
Enero 2023: La presencia de niñas, niños y adolescentes estuvo mediada por algunos asuntos relacionados con el inicio del año, sobre todo el reajuste comunitario para la utilización de los espacios, en el barrio Capilla tuvimos que cambiar de espacio dado que la I.E no estuvo abierta en el tiempo de receso escolar.</t>
  </si>
  <si>
    <t xml:space="preserve">Diciembre 2022: La presencia de niñas, niños y adolescentes estuvo mediada por algunos asuntos de inseguridad pública (enfrentamiento entre GAO) que afectaron la cotidianidad de las comunidades y por lo tanto del proyecto, dado que ante el miedo de las familias y de los y las lideresas fue necesario evaluar el día a día para la presencia del equipo y de los y las niñas.
Noviembre: Se vienen acompañando en los sectores de definidos para cada nodo a saber; Villa Café, La Capilla, Buenavista, Belén San Bernardo y consolidándose la presencia en dos sectores más: Belén Las Mercedes, Los Alpinos.  Sin embargo, se realizó cierre en los grupos que se acompañan en la IE Octavio Harry en el sector de san Bernardo por culminación de jornadas académicas
Septiembre 2022: Durante el mes de septiembre se desarrollan las acciones de manera ordinaria, pero se cerró un grupo en Villa Café am y se abrió en la I.E San Roberto Belarmino. Durante este período nos sumamos a una feria convocada por el circulo de barberos y la JAC y el 16 de septiembre desarrollamos la Jornada de salud con la Secretaría de Salud. Se han desarrollado durante el mes 122 encuentros .
Agosto 2022: en el desarrollo de la actividades se tuvo una acogida my significativa en la I.E Octavio Harry. En el barrio Buenavista persisten las dificultades con la apertura de los espacios físicos para tener los encuentros 2 días en las 2 jornadas. Se han desarrollado durante el mes 84 encuentros.
Julio 2022: Una vez el Consejo de la comuna avaló el desarrollo del proyecto en los sectores seleccionados: Capilla, Villa Café, Belén Rincón, Zafra, Buenavista, Belén San Bernardo dios apertura a la propuesta de promoción de derechos y prevención de vulneraciones. Con el sector de Buenavista solo fue posible hacer gestión para 1 grupo, en 1 jornada y 1 día (miércoles de 2-4) por dificultades con el espacio en el sector. En la I.E Octavio Harry de Belén San Bernardo se establece acuerdo con el rector de desarrollar 1 grupo en contrajornada pero exige estar en horario escolar con el grupo de aceleración del aprendizaje considerando sus dificultades y riesgos. Se han desarrollado durante el mes 71 encuentros
Junio 2022: Se dio inicio a los encuentros vivenciales en los barrios Capilla, Rincón, Buenavista (en este sector por acuerdo con la lideresa, se realizarán de manera intensiva los encuentros los miércoles de 1 a 5 pm), Villa Café, y Zafra. </t>
  </si>
  <si>
    <t>En octubre las acciones para la promoción de derechos se desarrollaron con la novedad de restricción de espacios en las instituciones educativas donde se presentó receso escolar por una semana.
En el barrio Buenavista no se ha logrado tener los grupos las dos veces a la semana.</t>
  </si>
  <si>
    <t>16.2.5.5.4</t>
  </si>
  <si>
    <t>Haciendo valer los derechos: acompañamiento y orientación a las víctimas del conflicto para el acceso al goce efectivo de sus derechos, con un enfoque diferencial</t>
  </si>
  <si>
    <t>Para el mes de mayo se habian culminado las actividades en dicha comuna</t>
  </si>
  <si>
    <t>Abril: Se realizó el desarrollo de 4 iniciativas comunitarias, de los cuales se solicitó realizar un foro final el cual será realizado en el mes de mayo.</t>
  </si>
  <si>
    <t>16.3.2.5.2</t>
  </si>
  <si>
    <t>Protección a la familia y a la niñez: realizar campañas de prevención de abuso sexual, violencia intrafamiliar y de género articulada con instituciones públicas y privadas y demás escenarios sociales y comunitarios de la Comuna 16, dando cumplimiento a la ley 1257 de 2008</t>
  </si>
  <si>
    <t>Servicio psicosocial y jurídico para las familias</t>
  </si>
  <si>
    <t>Brindar atención psicojurídica con énfasis a la protección de las familias de la comuna</t>
  </si>
  <si>
    <t xml:space="preserve"> Junio: El proyecto finalizó el 31 de diciembre del 2022 y se cumplió con las metas proyectada, a la fecha está pendiente la liquidación y el reintegro de un recurso por parte del operador Metrosalud. Mayo: El proyecto finalizó el 31 de diciembre del 2022, está pendiente la liquidación y el reintegro de un recurso por parte del operador Metrosalud.Abril: El proyecto finalizó el 31 de diciembre del 2022, está pendiente la liquidación y el reintegro de un recurso por parte del operador Metrosalud. Marzo: El proyecto finalizó el 31 de diciembre del 2022, está pendiente la liquidación y el reintegro de un recurso por parte del operador Metrosalud. 
Febrero: El proyecto finalizó el 31 de diciembre del 2022, aún no se realiza la liquidación. 
Enero: El proyecto 220007, fue finalizado el 31 de diciembre del 2022, está en proceso el acta de liquidación para el respectivo cierre.</t>
  </si>
  <si>
    <t>Diciembre: Se llevó a cabo ampliación hasta al 31 de diciembre y se atendió las necesidades de la pobalción.Noviembre: algunas metas ya se cumplieron al 100%, pero por la necesidad del servicio y por eficiencia administrativa, se continuará prestando la atención en las comunas priorizadas. Octubre: Se continua brindando atención, y se ha cubierto la demanda del servicio en la  comunidad con calidad y oportunidad. Septiembre: Se avanza en el desarrollo de las actividades que apuntan a las metas definidas en la  MGA del proyecto.</t>
  </si>
  <si>
    <t xml:space="preserve">Brindar atención psicosocial para la prevención de la violencia intrafamiliar, las adicciones y mejoramiento de las relaciones padres e hijos en la comuna </t>
  </si>
  <si>
    <t>16.3.4.11.4; 16.3.4.11.5</t>
  </si>
  <si>
    <t>1. Formación deportiva para personas en situación de discapacidades: mejorar la práctica deportiva de las personas en condición de discapacidad a través de programas de entrenamiento especial para ellas y la realización de torneos; 2. Formación deportiva para los adultos mayores: mejorar la práctica deportiva de las personas mayores a través de programas de entrenamiento especial para ellas y la realización de torneos</t>
  </si>
  <si>
    <t>76; 152</t>
  </si>
  <si>
    <t>16.5.5.17.1</t>
  </si>
  <si>
    <t>Construcción y mejoramiento de andenes, resaltos, cebras, señalización, semáforos inteligentes y demas elementos y amoblamiento complementarios del sistema vial, para mejorar y optimizar la movilidad y seguridad peatonal en la comuna 16 – Belén</t>
  </si>
  <si>
    <t>Consorcio Obras R y R</t>
  </si>
  <si>
    <t>4600095405 de 2022</t>
  </si>
  <si>
    <t>Compañía de Proyectos Técnicos CPT S.A</t>
  </si>
  <si>
    <t>Barrios Rosales, Miravalle, La Gloria, Las Playas y Rincón</t>
  </si>
  <si>
    <t>Enero 2023: El contrato se encuentra en ejecución.</t>
  </si>
  <si>
    <t>Diciembre 31: Se adelanta la ejecución de las obras, la cual continuará durante el 2023 hasta su finalización. 
Noviembre 30: se adelantan las actividades para el inicio de las obras, se realizaron las socializaciones de inicio. 
Octubre 31: se adelantan las actividades de inicio de los contratos
Septiembre 30: Se adelanta la etapa de legalización contractual para los contratos de obra y las actividades finales de la etapa de adjudicación para los contratos de interventoría. 
Agosto 31: Se adelanta el proceso contractual                                                                  
Julio 31: se adelanta el proceso contractual
Junio 30: se adelanta el proceso contractual
Mayo 31: se adelanta el proceso contractual</t>
  </si>
  <si>
    <t>No se presentan</t>
  </si>
  <si>
    <t>4600095460 de 2022</t>
  </si>
  <si>
    <t>Juan Pablo Montoya Gil</t>
  </si>
  <si>
    <t>16.5.1.1.3</t>
  </si>
  <si>
    <t>Mejoramiento de las condiciones habitacionales de la comuna 16: gestionar acciones para mejoramiento de viviendas de tipología 1 y 2, con aportes de cofinanciación de la comunidad, del municipio y del departamento</t>
  </si>
  <si>
    <t>Mejoramiento de la vivienda</t>
  </si>
  <si>
    <t>ALTAVISTA, EL RINCON, LAS MERCEDES, LAS PLAYAS LAS VIOLETAS Y SAN BERNARDO</t>
  </si>
  <si>
    <t>El día sabado 13 de agosto se realizó la reunión de socialización con los beneficiaros en la CL 2B 79 84 en la sede comunal de Belen</t>
  </si>
  <si>
    <t>31 de Mayo de 2023: De los 37 mejoramientos asignados a la fecha se tiene recibidos a satisfacción 35 mejoramientos y los 2 restantes son renuncia, el 50% del indicador se logro con la asignación del subsidio y el otro 50% se medira con la ejecución fisica de los mejoramientos.</t>
  </si>
  <si>
    <t>31 de Mayo de 2023: De los 37 mejoramientos asignados a la fecha se tiene recibidos a satisfacción 35 mejoramientos y los 2 restantes son renuncia, el 50% del indicador se logro con la asignación del subsidio y el otro 50% se medira con la ejecución fisica de los mejoramientos.//31 de Marzo de 2023: De los 37 mejoramientos asignados a la fecha se tiene recibidos a satisfacción 31 mejoramientos los 6 restantes tenemos 1 renuncia,3 en proceso de ejcución y 2 sin iniciar el proceso de ejecución, el 50% del indicador se logro con la asignación del subsidio y el otro 50% se medira con la ejecución fisica de los mejoramientos.//28 de febrero de 2023: De los 37 mejoramientos asignados a la fecha se tiene recibidos a satisfacción 31 mejoramientos los 6 restantes tenemos 1 ranuncia,3 en proceso de ejcución y 2 sin iniciar el proceso de ejecución, el 50% del indicador se logro con la asignación del subsidio y el otro 50% se medira con la ejecución fisica de los mejoramientos.//31 de Enero de 2023: De los 37 mejoramientos asignados a la fecha se tiene recibidos a satisfacción 30 mejoramientos los 7 restantes tenemos 1 ranuncia,2 en proceso de ejcución y 4 sin iniciar el proceso de ejecución, el 50% del indicador se logro con la asignación del subsidio y el otro 50% se medira con la ejecución fisica de los mejoramientos.//31 de Diciembre de 2022: De los 37 mejoramientos asignados a la fecha se tiene recibidos a satisfacción 25  mejoramientos los 12 restantes estna en proceso de ejecución, el 50% del indicador se logro con la asignación del subsidio y el otro 50% se medira con la ejecución fisica de los mejoramientos//  30 de Noviembre de 2022: De los 37 mejoramientos asignados a la fecha se tiene recibidos a satisfacción 23  mejoramientos los 14 restantes estna en proceso de ejecución, el 50% del indicador se logro con la asignación del subsidio y el otro 50% se medira con la ejecución fisica de los mejoramientos// 31 de Octubre de 2022: De los 37 mejoramientos asignados a la fecha se tiene recibidos a satisfacción 14 mejoramientos los 23 restantes estna en proceso de ejecución, el 50% del indicador se logro con la asignación del subsidio y el otro 50% se medira con la ejecución fisica de los mejoramientos// 30 de septiembre de 2022: los mejoramientos se encuentran en proceso de ejecución, se espera tener los primeros recibos para el mes de octubre de 2022//31 de agosto de 2022: el día sabado 13 de agosto se realizó la reunión de socialización con los beneficiaros en la CL 2B 79 84 en la sede comunal de Belen, y posteriormente se procedio a empezar con las visitas de inicio// 31 de Julio de 2022: Se realizo acta inicio con el opreador el 21 de Julio de 2022 a la fecha del corte las ejecuciones estan en  estado sin iniciar// 30 de Junio de 2022: Se realizo la asignación de subsidio de vivienda en la modalidad de mejoramiento de vivienda a 37 grupos familiares de la comuna 16 bajo la resolución   265 del 03 de junio de 2022//  31 de mayo de 2022: Se tienen elaborados y aprobados los 37 diagnósticos y se está a la espera de la emisión de la resolución de la asignación del subsidio la cual se espera realizar en el mes de junio de 2022.// 30 de abril de 2022: Se tienen elaborados y aprobados los 37 diagnósticos y se está a la espera de la emisión de la resolución de la asignación del subsidio la cual se espera realizar en el mes de mayo de 2022.// Ya se encuentra realizada la resolución, no se ha comprometido el recurso ni se han realizado pagos debido a que nos encontrábamos a la espera de la aprobación de la modificación del PAC vigencia 2022 PPS2022, este fue aprobado en el mes de Junio y nos encontramos terminando la parte precontractual para sacar el correspondiente compromiso presupuestal y la realización de los respectivos pagos.</t>
  </si>
  <si>
    <t>1.1.33</t>
  </si>
  <si>
    <t>Entregar subsidio para matricula de estudiantes continuidad comuna 16</t>
  </si>
  <si>
    <t>Fátima, Belén, Granada, San Bernardo, Las Playas, La Mota, El Rincón, La Gloria, Altavista, La Palma, Los Alpes, Las Violetas, Las Mercedes</t>
  </si>
  <si>
    <t>1.1.34</t>
  </si>
  <si>
    <t>Entregar subsidio para matricula de estudiantes nuevos comuna 16</t>
  </si>
  <si>
    <t>Entregar subsidio para matricula de estudiantes nuevos en la  comuna</t>
  </si>
  <si>
    <t>1.1.35</t>
  </si>
  <si>
    <t>Entregar subsidio para sostenimiento de estudiantes comuna 16</t>
  </si>
  <si>
    <t>16.4.3.3.1</t>
  </si>
  <si>
    <t>Juventud que participa en la dinámica de la comuna: implementar acciones que motiven la participación y formación de los jóvenes en los procesos de planeación social de la comuna, articulando organizaciones juveniles y favoreciendo el trabajo en red</t>
  </si>
  <si>
    <t>Fortalecimiento de la participación, movilización e incidencia de las juventudes</t>
  </si>
  <si>
    <t>Fortalecer las estrategias de participación, movilizacíon e incidencia de las juventudes</t>
  </si>
  <si>
    <t>70; 80</t>
  </si>
  <si>
    <t>Número de jóvenes de la Comuna 16 Belen fortalecidos a través de estrategias de acompañamiento y visibilización de sus iniciativas y dinámicas</t>
  </si>
  <si>
    <t>Brindar asesoría al consejo de juventu</t>
  </si>
  <si>
    <t>Se brindará apoyo, acompañamiento y asesoría al Consejo de Juventud y otras expresiones juveniles en la construcción y ejecución de sus planes de trabajo</t>
  </si>
  <si>
    <t xml:space="preserve">Institución educativa Octavio Harr
JAC Altavista parte baja
Sede social Buena vista </t>
  </si>
  <si>
    <t>Se realiza convocatoria abierta para la participación juvenil a través de www.medellinjoven.com, y las diferentes redes sociales, además a través de los grupos juveniles identificados en la Comuna 16 Belén, llamadas telefónicas, correos electrónicos a las diferentes organizaciones Juveniles, JAC, JAL, CCP  visitas a Instituciones Educativas para informar acerca de las convocatorias abiertas y el voz a voz entre los jóvenes.</t>
  </si>
  <si>
    <t>31 de diciembre: se desarrolló el sexto encuentro del Consejo de Juventud, fue un espacio de integración entre sus miembros y emprendedores que fueron apoyados desde el proyecto. Se presentaron las actividades que se ejecutaron del plan de trabajo del Consejo de Juventud, entre las que se eligió el logo ganador del concurso y se hizo el cierre simbólico del proceso, de igual manera se desarrolló la Gala de Reconocimiento en el marco del plan de trabajo.
30 de noviembre: Se ejecutaron dos encuentros para el fortalecimiento del Consejo de Juventud y se avanza en la planeación de las acciones que se desarrollaran en el marco del plan de trabajo del Consejo las acciones definidas t que se ejecutaran en el mes de diciembre son: Encuentro intercomunal, intercambio de experiencia con la red juvenil de Segovia Antioquia y Gala de reconocimiento.
31 de octubre: Se avanzó en el desarrollo de tres sesiones de acompañamiento para el fortalecimiento y formulación del plan de trabajo del Consejo de Juventud, el cual se definió y se validó por parte del equipo de supervisión.
Se desarrolló la primera actividad del plan de trabajo del Consejo de Juventud, esta actividad consistió en el desarrollo de una asamblea de juventud de la comuna 16 Belén, la cual permitió el encuentro entre las juventudes y el abordaje de temas inherentes a la participación e incidencia juvenil. 
30 septiembre: Se identificaron los colectivos juveniles que han venido trabajando con el Consejo de Juventud y se avanza en las sesiones de acompañamiento para la formulación del plan de trabajo para este periodo se avanza en 2 sesiones de acompañamiento.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</si>
  <si>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Fortalecer los procesos de emprendimiento juvenil</t>
  </si>
  <si>
    <t>Se beneficiarán quince (15) emprendedores con el propósito fortalecer las dinámicas de los y las jóvenes emprendedores a través de unas asesorías en habilidades para la vida que les permitan mejorar sus emprendimientos y fortalecer su participación en las nuevas dinámicas, así mismo que se vinculen a los procesos territoriales como actores protagonistas de transformación y desarrollo, fortaleciendo el tejido social y comunitario.</t>
  </si>
  <si>
    <t xml:space="preserve">Villa de Aburra </t>
  </si>
  <si>
    <t>31 de diciembre: se dio cumplimiento a esta actividad con corte a 30 de noviembre, en el cierre del proyecto se realizó el ejercicio de certificación de los emprendedores.
30 de noviembre: Se ejecutaron las sesiones formativas con los emprendedores, donde se desarrollaron diversas temáticas en pro del fortalecimiento y visibilización de sus emprendimientos y generar estrategias que les permita consolidar la red de emprendedores de la Comuna, También se planeó y ejecutó  la Feria de emprendimiento Juvenil, la cual tuvo la participación de los emprendedores donde desarrollaron sus estrategia de visibilización y mercadeo, con estas actividades se dio cumplimiento al desarrollo de este producto cumpliendo con las metas establecidas desde especificaciones técnicas.
31 de octubre: Se realizó el proceso de inscripciones de los emprendedores juveniles y se dio inicio al proceso de asesorías colectivas donde sean desarrollado 16 horas colectivas de formación, de las 40 propuestas, donde se han abordado diferentes temáticas (Herramientas digitales, rompiendo paradigmas con el dinero, innovación y creatividad) para el fortalecimiento y visibilización de los mismos, de igual manera se avanza en la estrategia de marketing de cada emprendimiento. 
30 septiembre: Se estructuró una propuesta metodológica y temática para el fortalecimiento a los procesos de emprendimiento juvenil, orientada básicamente a potencializar las iniciativas de los emprendedores, afianzando el liderazgo, trabajo en equipo, manejo de finanzas y herramientas, entre otros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</si>
  <si>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Realizar las tomas juveniles</t>
  </si>
  <si>
    <t>se realizaran (10) tomas juveniles, estas se enfocarán en temáticas que sean del interés juvenil y buscarán generar reflexión acerca de la condición y contexto de juventud, promover el intercambio generacional, movilizar el reconocimiento y apropiación territorial y visibilizar el accionar de las juventudes, proyectar sus procesos, talentos, potencialidades, diversidades, sueños, retos y capacidades transformadoras, de manera que sean reconocidos como actores que le aportan al desarrollo de sus comunidades desde ópticas y enfoques diversos.</t>
  </si>
  <si>
    <t xml:space="preserve">Café Lola - Villa de aburra
Cancha polideportiva al aire libre la capilla
Casa estudios pequños artistas
Jac Belen rincon
Preventorio.
Cancha altavista Parte Baja 
</t>
  </si>
  <si>
    <t>31 de diciembre: se dio cumplimiento a esta actividad con corte a 30 de noviembre.
30 de noviembre: Se ejecutaron 4 tomas juveniles dando cumplimento al desarrollo de las 10 tomas propuestas con estas acciones se buscó  fortalecer la participación, movilización e incidencia de las juventudes en los diferentes nodos de la comuna 16 Belén a través de la integración comunitaria y la apropiación de espacios públicos del territorio.  Estos parches tuvieron en marcados en acciones como Picnic comunitario para el intercambio de saberes y reconocimiento de nuevos procesos,  se generaron articulación con la Corporación Artística La Polilla y el Festival Mímame para propiciar un espacio de esparcimiento e integración. Se ejecutó  clase de yoga donde los jóvenes dedicaron un tiempo a su bienestar mental, físico y de propósito. De igual manera uno de los parches se desarrolló con un taller participativo invitando  a las juventudes a tener hábitos saludables. 
31 de octubre: Durante este periodo se desarrollaron 6 tomas juveniles de las 10 propuestas las cuales se concertaron y dinamizaron con las juventudes, dichas tomas se desarrollaron con diferentes temáticas (artísticas, culturales, deportivas, académicas, ambientales) y se propició el encuentro intergeneracional y la apropiación territorial.
30 septiembre: Durante las socializaciones comunitarias, como primer escenario de encuentro con la comunidad, organizaciones, colectivos, líderes, actores juveniles y jóvenes de los diferentes nodos del territorio se generaron espacios de recolección de propuestas para la planeación metodológica, técnica y logística de las tomas juveniles.
Así mismo, durante los encuentros del Consejo de juventud, como espacios de cocreación, se concertaron las fechas y temáticas de las tomas que se proyectan realizar hasta el mes de noviembre. Para avanzar en las planeaciones conjuntas, se definieron comités de organización por cada nodo; cada comité se reunirá posteriormente para planear las tomas juveniles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</si>
  <si>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Realizar el evento "Conspiración juvenil"</t>
  </si>
  <si>
    <t>Se ejecutara el evento Conspiración Juvenil, desde el cual se movilizarán las agendas juveniles mediante la articulación de la oferta y la participación de las juventudes en experiencias, espacios y prácticas que enriquezcan su vida personal y colectiva</t>
  </si>
  <si>
    <t>Coliseo Carlos Mauro Hoyos</t>
  </si>
  <si>
    <t>31 de diciembre: se dio cumplimiento a esta actividad con corte a 30 de noviembre.
30 de noviembre: para este periodo se presentó la planeación temática y metodología del evento conspiración juvenil la cual se desarrolló de manera satisfactoria con la participación de más de 150 personas, este evento se  presentó como la  “5ta versión de la Conspiración Juvenil”  evento que busca el reconocimiento y la articulación juvenil de la comuna 16 Belén, consolidando lazos afectivos y participativos en la comuna y la ciudad y la resignificación de la noche como espacio de intercambio cultural y artístico y que las juventudes pueden habitar libremente y sin miedos,  en este espacio las juventudes se  articularon y disfrutaron  del territorio.
31 de octubre: Se avanza en la construcción temática y metodológica del evento y se define su realización para el 25 de noviembre en el Coliseo Carlos Mauro Hoyos. 
30 septiembre: en el marco de las socializaciones del proyecto y los encuentros del Consejo de Juventud se recolectaron ideas de lo que será la Conspiración Juvenil, las cuales servirán de insumos para la planeación del mismo.
31 de agosto: Se avanza en los procesos de lectura y acercamiento territorial por parte del contratista, además en la planeación y acuerdos con los jóvenes para la ejecución del componente, se dará inicio a acciones territoriales en el mes de septiembre.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</si>
  <si>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 xml:space="preserve">Desarrollar la estrategia de divulgación y difusión de las dinamicas juveniles </t>
  </si>
  <si>
    <t xml:space="preserve">IE Octavio Harry
Preventorio
IE Octavio Harry
JAC Las Violetas
IE Alcaldía de Medellín
</t>
  </si>
  <si>
    <t>31 de diciembre: Se desarrolló la estrategia de comunicación y difusión del proyecto, con la elaboración y divulgación de las diferentes ecard de las actividades del proyecto, de igual manera se recogieron insumos de las actividades desarrolladas para la producción audiovisual final del proyecto, la cual fue presentada en la Gala de Reconocimiento.
30 de noviembre: Se avanza en la ejecución de la estrategia de comunicación y difusión del proyecto, con la elaboración y divulgación de las diferentes ecard de las actividades del proyecto, de igual manera se recogen insumos de las actividades desarrolladas para la producción del producto  audiovisual final del proyecto.
31 de octubre: Se avanza entrego el primer producto audiovisual del proyecto, se realiza entrega de los banderines publicitarios y camisetas del equipo de trabajo y se avanza en la ejecución de   la estrategia de comunicación y divulgación de cada una de las actividades del proyecto.
30 septiembre: Se construyó un documento con la estrategia comunicacional donde se identifican los medios locales con los que se podría hacer una articulación de trabajo para generar más difusión del proyecto se realizaron las 2 socializaciones comunitarias restantes. En estos espacios se presentó el proyecto, el operador y el equipo de trabajo; también fueron los escenarios para recoger insumos, ideas, propuestas e inquietudes que se resolvieron en cada encuentro.
31 de agosto: Se realizaron 2 estrategias de socialización del proyecto, una con el CCP de la comuna y la otra con jóvenes, líderes territoriales y comunidad en general.
31 de julio: Se inicia el proceso contractual del proyecto el día 25 de julio, con la Facultad de Ciencias Sociales y Humanas de la Universidad de Antioquia, en el marco de un contrato interadministrativo. 
30 de junio: Se proyecta el inicio del contrato para el mes de julio.
31 de mayo 2022: Se proyecta el inicio del contrato para el mes de septiembre</t>
  </si>
  <si>
    <t>16.5.3.8.5</t>
  </si>
  <si>
    <t>Creación de los grupos de vigías ambientales</t>
  </si>
  <si>
    <t>Mantener y apoyar la creación de ecohuertas, incluir las pacas biodigestoras y capacitación en el manejo de residuos orgánicos</t>
  </si>
  <si>
    <t>Se lograron establecer dos huertas comunitarias: una de ellas con un potencial alto de aportar a la seguridad y soberanía alimentaria de un grupo en vulnerabilidad; la otra con un potencial educativo en la comunidad.</t>
  </si>
  <si>
    <t>Hogar Casa de la Chinca: Diagonal 79 #15-75
Antiguo Preventorio - Club de Vida "Mi segundo hogar": Carrera 78 #24-17</t>
  </si>
  <si>
    <t>Al iniciar la ejecución, el CCCP aprobó la selección del Hogar Casa de la Chinca y del Club de Vida "Mi segundo hogar"</t>
  </si>
  <si>
    <t>Junio 30: Se terminó la ejecución de las acciones .                    Mayo 31:  se terminó la ejecución de las acciones.                            Abril 30: se terminó la ejecución de las acciones.  
Marzo 31. Se culminó con la ejecución de las acciones.
Febrero 28: Se realizó la visita de seguimiento al Hogar Casa de la Chinca. Se realizó reunión de rendición de cuentas ante JAL el 17/02/23, haciendo énfasis en el rol de los beneficiarios en el territorio y su nivel de apropiación sobre los insumos entregados.
Enero 31: Se reactiva el contrato de la suspensión  el 23 de enero hasta el 4 de febrero del 2023 y se recibe solicitud de la SMA para realizar ampliación hasta el 4 de junio de 2023. Se programaron las visitas de seguimiento a las dos ecohuertas y se realizó la visita de seguimiento en el Club de Vida.</t>
  </si>
  <si>
    <t xml:space="preserve">Diciembre 31: Se llevó a cabo el evento final de socialización de resultados. Se cumplieron las metas planteadas para la vigencia 2022, en total 2 ecohuertas. Octubre 31: Se realizó capacitación técnica en ecohuertas al equipo territorial. Se llevó a cabo visita técnica del asesor Juan Diego Elejalde al espacio del antiguo preventorio y en Hogar Casa de la Chinca. Se realizó reunión de concertación para encuentros formativos con los representantes de las huertas. Finalmente, se inició proceso formativo con Hogar Casa de la Chinca.            Septiembre 30: Se realizó primer encuentro técnico formativo en ecohuertas al equipo territorial, posteriormente se realizaron visitas de diagnóstico a las dos ecohuertas seleccionadas aplicando el instrumento y recolectando datos básicos del estado actual de las ecohuertas o espacios para las mismas.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</si>
  <si>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Debido a las fechas de montaje y entrega, no fue posible realizar el seguimiento dentro de los términos de la ejecución en la comuna. Por esta razón se realizaron las visitas de seguimiento dentro de los términos del contrato.</t>
  </si>
  <si>
    <t xml:space="preserve"> Suministrar materiales para las organizaciones sociales, sedes de acción comunal y OPV para la separación de residuos</t>
  </si>
  <si>
    <t>Se logró realizar el proceso formativo e identificar las necesidades de las organizaciones beneficiadas, lo que permitió entregar insumos para que continuen con su ejercicio ambiental comunitario y potenciar el alcance de los mismos.</t>
  </si>
  <si>
    <t>IE Yermo &amp; Parres: Calle 28 #77-84
Cancha Las Violetas: Calle 31C #89D-22
Fundacuda: Carrera 78 #24-17
Mesa Ambiental Comuna 16: Carrera 78 # 24-17
Mesa Ambiental Bioterritorial Paqueros de San Carlos: Entre las carrera 77 76A y entre las calles 16 y 17A</t>
  </si>
  <si>
    <t>Al iniciar la ejecución, el CCCP aprobó la selección de la IE Yermo &amp; Parres, la JAC Las Violetas y Fundacuda. Se abrió proceso de convocatoria del 12 al 16 de septiembre de 2022 para la selección de las dos organizaciones faltantes, a la cual se inscribieron seis (6) organizaciones candidatas. Se realizaron visitas de verificación el 08/10/22, durante la cual se levantó información diagnóstico y de evaluación que se remitió al CCCP. El Consejo seleccionó a la Mesa Ambiental Comuna 16 y Mesa Ambiental Bioterritorial Paqueros de San Carlos el día 12/10/22.</t>
  </si>
  <si>
    <t>Junio 30: Se terminó la ejecución de las acciones .                      Mayo 31:  se terminó la ejecución de las acciones.                           Abril 30: se terminó la ejecución de las acciones.  
Marzo 31. Se culminó con la ejecución de las acciones.
Febrero 28: Se realizó seguimiento a todas las organizaciones fortalecidas. Se realizó reunión de rendición de cuentas ante JAL el 17/02/23, haciendo énfasis en el rol de los beneficiarios en el territorio y su nivel de apropiación sobre los insumos entregados.
Enero 31: Se reactiva el contrato de la suspensión  el 23 de enero hasta el 4 de febrero del 2023 y se recibe solicitud de la SMA para realizar ampliación hasta el 4 de junio de 2023. Se oficializó la entrega de insumos a Mesa Ambiental Bioterritorial Paqueros de San Carlos, logrando el recibido a conformidad.</t>
  </si>
  <si>
    <t xml:space="preserve">Diciembre 31: Se llevó a cabo el evento final de socialización de resultados. Se cumplieron las metas planteadas para la vigencia 2022. Octubre 31: Se realizaron visitas de verificación a las organizaciones que se presentaron para completar las dos vacantes de cinco organizaciones que recibirán insumos y capacitación en manejo integral de residuos, implementando un instrumento para calificar el nivel de cumplimiento de cada uno de los criterios de clasificación. Se realizó reunión de concertación con los representantes de las cinco (5) organizaciones para concertar espacios y horarios de formación, acordando inicio de los encuentros para el 01/11/22.             Septiembre 30: Se realizó convocatoria abierta para la selección de las organizaciones sociales interesadas en las dos vacantes del componente las cuales recibirán insumos y capacitación en manejo integral de residuos, posterior a la convocatoria se programa visita de verificación con mesa directiva del CCCP a las organizaciones inscritas para la selección.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</si>
  <si>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Debido a las fechas en las que se logró concertar los momentos de formación, no fue posible realizar los ejercicios de réplica dentro de los términos del contrato.</t>
  </si>
  <si>
    <t>Crear grupo de promotores ambientales</t>
  </si>
  <si>
    <t>Se logró realizar el proceso formativo y que diez (10) personas lo completaran, logrando alcanzar la meta de promotores ambientales para la comuna.</t>
  </si>
  <si>
    <t>Al iniciar la ejecución, el CCCP aprobó la selección de los diez (10) promotores por medio de los líderes de nodo (dos personas por cada nodo). Al no evidenciar asistencia por parte de dos (2) de los seleccionados, se le envió la información al CCCP y el 12/10/22 aprobó la participación de otras dos (2) personas en el proceso formativo</t>
  </si>
  <si>
    <t>Junio 30: Se terminó la ejecución de las acciones .              Mayo 31:  se terminó la ejecución de las acciones.                           Abril 30: se terminó la ejecución de las acciones.  
Marzo 31. Se culminó con la ejecución de las acciones
Febrero 28: Se mantuvo contacto con algunos promotores, otros se encontraron enfocados en otras actividades. Se realizó reunión de rendición de cuentas ante JAL el 17/02/23, haciendo énfasis en el rol de los beneficiarios en el territorio.
Enero 31: Se reactiva el contrato de la suspensión  el 23 de enero hasta el 4 de febrero del 2023. Sin actividades pendientes por realizar, ya que toda el proceso de este componente se finalizó en noviembre.</t>
  </si>
  <si>
    <t xml:space="preserve">Diciembre 31: Se llevó a cabo el evento final de socialización de resultados. Se cumplieron las metas planteadas para la vigencia 2022. Octubre 31: Se sostuvieron  encuentros de formación al igual que la realización de la salida de campo con los promotores ambientales. Los promotores iniciaron a tener acceso a la plataforma Ude@ el día 28/10/22, concertando encuentro para acompañarlos en el acceso para el día 04/11/22.             Septiembre 30:  Los representantes de cada nodo  remitieron datos de dos personas por nodo para consolidar el grupo de 10 promotores ambientales y se realizaron dos encuentros formativos en la Comuna priorizando marco normativo de la educación y gestión ambiental.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</si>
  <si>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Dado que la convocatoria no fue abierta a la comunidad, varias de las personas que participaron mostraron poco o nulo interés en el proceso formativo. El acceso a la plataforma Ude@ se logró ya avanzado el proceso formativo, lo que disminuyó el interés por el acceso a la misma.</t>
  </si>
  <si>
    <t>16.5.3.7.4; 16.5.3.7.1</t>
  </si>
  <si>
    <t>1. Recuperación y mantenimiento de espacios verdes, jardines y corredores ecológicos para reforestación y plan siembra en la comuna 16 – Belén; 2. Recuperación de espacios verdes como zonas de vida: recuperar y proteger las cuencas y zonas de retiro de las quebradas que existen en la comuna 16, a través de jornadas e arborización que incorporen la mano de obra de la comuna</t>
  </si>
  <si>
    <t>47; 51</t>
  </si>
  <si>
    <t>Las violetas, la 76, Belen Rincón, las playas, barrios de Jesus, Rodeo alto, la 80 por los Molinos.</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</si>
  <si>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</si>
  <si>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</si>
  <si>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</si>
  <si>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</si>
  <si>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16.4.5.7.5</t>
  </si>
  <si>
    <t>Protección a la mujer y la familia: promoción, prevención y tratamiento a las violencias basadas en género, abuso sexual, trata de personas, prostitución infantil y juvenil. Educación y formación de la salud sexual y reproductiva de las mujeres. Difusión de la Ley 1257 de 2008</t>
  </si>
  <si>
    <t>Formar en procesos de investigación en prevención de violencias basadas en género</t>
  </si>
  <si>
    <t xml:space="preserve">Promover acciones de gestión de conocimiento para la prevención de VBG en el territorio </t>
  </si>
  <si>
    <t>Comuna 16 Belén</t>
  </si>
  <si>
    <t xml:space="preserve">El proyecto termino ejecución en el mes de abril cumpliendo un 100% de todas las actividades previstas. </t>
  </si>
  <si>
    <t xml:space="preserve">El proyecto termino ejecución en el mes de abril de 2023 cumpliendo un 100% de todas las actividades previstas. </t>
  </si>
  <si>
    <t>El consejo comunal de planeación no permitió que el proyecto iniciara la ejecución en el año 2022, esta se dio inicio en febrero del 2023.</t>
  </si>
  <si>
    <t>Educación Informal</t>
  </si>
  <si>
    <t>Capacitar en violencia política, violencias basadas en género y expresión oral y corporal a las mujeres</t>
  </si>
  <si>
    <t xml:space="preserve">Se logro capacitar a 184 Mujeres. </t>
  </si>
  <si>
    <t>Sensibilizar en  procesos de autonomía económica a mujeres VBG</t>
  </si>
  <si>
    <t>Promoción de la autonomía económica como elemento clave en la prevención de violencias basadas en género</t>
  </si>
  <si>
    <t>16.5.4.12.1</t>
  </si>
  <si>
    <t>Centro de integración y desarrollo social: construcción y/o adecuación de sedes que integren a los diferentes actores sociales, para desarrollar los proyectos productivos que ejecuten los comités de las JAC y demás organizaciones de la comuna</t>
  </si>
  <si>
    <t>Adecuación y reparación de la infraestructura de las sedes sociales en comodato</t>
  </si>
  <si>
    <t>COMUNA 16</t>
  </si>
  <si>
    <t xml:space="preserve">31 de enero: Finalizó el apoyo al plan de trabajo del sector de comunicaciones con el apoyo a las iniciativas presentadas por dos de los medios comunitarios de la comuna. </t>
  </si>
  <si>
    <t>31 de diciembre: Se realiza un encuentro de cierre del CCP, se inició el apoyo al plan de trabajo del sector de comunicaciones. 30 de noviembre: Se continúa con el apoyo a la gestión y adminsitrativo de las actividades del CCP, se realizó el fortalecimiento al plan de trabajo del sector de barrismo con dos encuentros, el fortalecimiento al sector de comunicaciones, una salida pedagógica para la creacion del plan de trabajo de los sectores del CCP y una salida sobre comunicación asertiva.      31 de octubre: Se realizó un encuentro comunitario para la visibilización del CCP, se inció con el apoyo a la gestión y adminsitrativo de las actividades del CCP. 30 de septiembre: Se espera dar inicio a la presente actividad durante el mes de octubre.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</si>
  <si>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16.2.3.3.2</t>
  </si>
  <si>
    <t>Fortalecimiento organizativo a juntas de acción comunal, organizaciones sociales y organizaciones populares de vivienda: capacitar a representantes de instituciones y líderes comunitarios que les permita mejorar las habilidades y destrezas frente a los procesos de gestión de recursos, de organización social y trabajo en red</t>
  </si>
  <si>
    <t>Fortalecimiento de las organizaciones sociales, juntas de acción comunal, Asocomunal, junta administradora local y de las instancias de participación ciudadana para el desarrollo local</t>
  </si>
  <si>
    <t>31 de marzo de 2023: Se da por finalizado el proceso de fortalecimiento de esta actividad.
28 de febrero de 2023: Estas actividades se encuentran en proceso de ejecución y se estima que para el mes marzo se de por finalizado el fortalecimiento.
31 de enero: Se planearon las actividades pendientes para ejecutarla en febrero y marzo</t>
  </si>
  <si>
    <t>31 de diciembre 2022: integracion formativa, salidad pedagogicas y jornadas de participacion y movilizacion ciudadana.
30 de noviembre 2022: Jornadas de participación y movilizacion ciudadana, Salida pedagogica, Taller de manualidades y Encuentro territorial.
31 de octubre de 2022: fortalecimiento a las Organizaciones Sociales, talleres en tejido social, talleres formativos, jornada cultural, talleres de autoconocimiento, circulo de palabras, observatorio de paz para la comuna 16, talleres de expresiones  artisticas, taller de co-creacion formativo y encuentro ambiental
30 de septiembre de 2022: Se comienza el fortalecimiento de las Organizaciones Sociale por medio de talleres de expresiones artisiticas,las demas actividades se encuentran en proceso de planeación acompañado por el equipo logístico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</si>
  <si>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Brindar asistencia técnica de la junta administradora local</t>
  </si>
  <si>
    <t>31 de marzo de 2023: Se da por finalizado el proceso de fortalecimiento de esta actividad.
28 de febrero de 2023: Estas actividades se encuentran en proceso de ejecución y se estima que para el mes marzo se de por finalizado el fortalecimiento.
31 de enero: Se planearon las actividades priorizadas para ejecutarlas en febrero y marzo</t>
  </si>
  <si>
    <t>31 de diciembre 2022: Se encuentra en proceso de planeación con el equipo de logística de la Subsecretaria de Organización Social.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</si>
  <si>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30 de abril de 2023: Se hacen entrega de las trabajos de mantenimiento a las obras de las sedes y se da por finalizadaa esta actividad.
31 de marzo de 2023: Se encuentra en proceso de entrega de las obras de mantenimiento, se estima que para el mes de abril realiacen la entrega final de esta actividad.
28 de febrero de 2023: Se encuentran en proceso de ejecución las obras de mantenimiento las sedes de: San Bartolome, Balcones de la serrania, Altavista parte baja, Altos del Castillo, Las Violetas, Cipres de las Mercedes, El Nogal y Belen Parque, para el mes de marzo se estima dar por finalizada estos mantenimientos de obras menores a las sedes mencionadas.
31 de enero: Continúan las obras en ejecucion.</t>
  </si>
  <si>
    <t>31 de diciembre 2022: se encuentran en proceso las mejoras locativas a la espera de la entrega de los trabajos.
30 de noviembre 2022: se encuentran en proceso las mejoras locativas a la espera de la entrega de los trabajos.
31 de octubre de 2022: se encuentran en proceso las mejoras locativas a la espera de la entrega de los trabajos.
30 de septiembre 2022:Se espera dar inicio en el mes de octubre a los mejoramientos.
31 de agosto de 2022: No se ha realizado el contrato de mantenimiento de obras menores.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</si>
  <si>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Belén ; El Rincón ; Los Alpes ; Rodeo Alto (La Hondonada) ; Las Violetas ; Loma de los Bernal ; Las Palmas ; Las Mercedes ; ROAK ; San Bernardo</t>
  </si>
  <si>
    <t>16.3.1.2.2</t>
  </si>
  <si>
    <t>Becas para el acceso a la educación superior: crear un programa de becas educativas para la educación formal superior, donde la contraprestación sea mediante trabajo comunitario y social en la comuna 17</t>
  </si>
  <si>
    <t>16.3.1.2.3</t>
  </si>
  <si>
    <t>Becas para el acceso a la educación superior: crear un programa de becas educativas para la educación formal superior, donde la contraprestación sea mediante trabajo comunitario y social en la comuna 18</t>
  </si>
  <si>
    <t>GJ 020 DE 2022</t>
  </si>
  <si>
    <t>https://community.secop.gov.co/Public/Tendering/ContractNoticePhases/View?PPI=CO1.PPI.17348839&amp;isFromPublicArea=True&amp;isModal=False</t>
  </si>
  <si>
    <t>Se logro el total de los 250 beneficiarios, impactando la mayoria de los barrios de la comuna</t>
  </si>
  <si>
    <t>José María Bernal, Alcaldía de
Medellín y República
Venezuela.</t>
  </si>
  <si>
    <t>El preuniversitario finalizó con 246 beneficiarios priorizados por la comuna, con un cumplimiento del 98%.</t>
  </si>
  <si>
    <t>16.3.1.2.4</t>
  </si>
  <si>
    <t>Becas para el acceso a la educación superior: crear un programa de becas educativas para la educación formal superior, donde la contraprestación sea mediante trabajo comunitario y social en la comuna 19</t>
  </si>
  <si>
    <t>Realizar estrategias de promoción de la educación superior a través de programas en artes y oficios mecánica</t>
  </si>
  <si>
    <t>Se inicio el curso el 25 de Octubre con los 16 asistentes</t>
  </si>
  <si>
    <t>I.E Octavios Harry y I.U Pascual Bravo</t>
  </si>
  <si>
    <t>Articulación JAL y CCCP</t>
  </si>
  <si>
    <t>El curso finalizo con 14 asisitentes, con un cumnplimieto del 97%</t>
  </si>
  <si>
    <t>16.3.1.2.5</t>
  </si>
  <si>
    <t>Becas para el acceso a la educación superior: crear un programa de becas educativas para la educación formal superior, donde la contraprestación sea mediante trabajo comunitario y social en la comuna 20</t>
  </si>
  <si>
    <t>Realizar estrategias de promoción de la educación superior a través de programas en artes y oficios logística</t>
  </si>
  <si>
    <t>El curso finalizo con 9 asisitentes, con un cumnplimieto del 50%.
Se inscribieron 15 personas, pero con el paso de los dias algunos manifestaron no seguir en el curso por cuestiones laborales, toda este proceso de inscripción se articulo con el CCCP de la comuna 16 Belen.</t>
  </si>
  <si>
    <t>16.3.2.3.1; 16.3.2.5.1; 16.3.2.3.1; 16.3.2.4.2</t>
  </si>
  <si>
    <t>1. Promoción de la salud y prevención de las enfermedades: aumentar acciones de promoción de la salud y la prevención de la enfermedad a través de formación y de sensibilización,que mejore las condiciones de salud física y mental de la comuna 16, de manera articulada con instituciones públicas y privadas del nivel local y nacional; 2. Fortaleciendo binomio la madre y el hijo: implementar acciones para la atención y prevención del embarazo adolescente a través programas en las instituciones educativas y de salud; 3. Implementación de acciones de vigilancia y control de los factores ambientales que afectan la salud de las personas, acompañado de acciones educativas en la comunidad; 4. Implementación de acciones para la atención prioritaria en los temas de salud mental para los habitantes de la comuna 16, acompañado de campañas de promoción, independiente de si se está en régimen contributivo o subsidiado</t>
  </si>
  <si>
    <t>10; 38; 45; 63</t>
  </si>
  <si>
    <t>MARZO 2023: Estrategia ejecutada al 100% Se realizaron las siguientes actividades.
Grupos de formación evs etapa dos: 1
Grupos experiencias EVS: 1
Activaciones Artísticas: 2
Navidades EVS: 1
Total beneficiarios: 344
FEBRERO 2023: Se han realizado las siguientes actividades.
Grupos de formación evs etapa dos: 8
Grupos experiencias EVS: 1
Activaciones Artísticas: 2
Navidades EVS: 1
Total beneficiarios: 354
ENERO 2023: Se han realizado las siguientes actividades.
Grupos de formación evs etapa dos: 1, beneficiarios 42
Activaciones Artísticas: 2, beneficiarios 30
Navidades EVS: 1, beneficiarios 160
Total beneficiarios: 232
Total familias beneficiadas: 66</t>
  </si>
  <si>
    <t>DICIEMBRE 2022: El contrato tenía fecha de terminación 31/12/2022, se hizo ampliación hasta el 28/02/2023. Se han realizado las siguientes actividades.
Formación etapa dos, desarrollo de capacidades para profundización de evs: 1, beneficiarios 21
Convocatoria para desarrollo de etapa de formación tres
NOVIEMBRE 2022:  Se han realizado las siguientes actividades:
Etapa de formación dos: 1
Activaciones artisticas: 1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</si>
  <si>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MARZO 2023: La estrategia se ejecutó en 100%. Se realizaron las siguientes actividades
Encuentros "La familia se encuentra para el cuidado" (F.E.C.): 126
Encuentros de cierre "La familia se encuentra para el cuidado" (F.E.C.): 18
Apoyoa al apoyo: 1
Gestión territorial: 1
Grupos de apoyo familiar: 35
Ecuentros de cierre apoyo familiar: 5
Acción de movilización social: 1
Acompañamiento psicosocial individual: 50
Acompañamiento psicosocial familiar: 40
Encuentros de sensibilización masculinidades: 5
Encuentros grupos institucionalizados masculinidades: 5
Encuentros de cierre para grupos institucionalizados masculinidades: 2
FEBRERO 2023: Se han realizado las siguientes actividades
Aprestamiento: 1
Encuentros "La familia se encuentra para el cuidado" (F.E.C.): 126
Gestión territorial: 1
Grupos de apoyo familiar: 16
Acción de movilización social: 1
Acompañamiento psicosocial individual: 50
Acompañamiento psicosocial familiar: 40
Encuentros grupos institucionalizados masculinidades: 5
ENERO 2023: Se han realizado las siguientes actividades
Aprestamiento: 1
Encuentros "La familia se encuentra para el cuidado" (F.E.C.): 126, beneficiarios 372
Gestión territorial: 1
Grupos de apoyo familiar: 12, beneficiarios 40
Acción de movilización social: 1, beneficiarios 50
Acompañamiento psicosocial individual: 44, beneficiarios 44
Acompañamiento psicosocial familiar: 40, beneficiarios 51
Encuentros grupos institucionalizados masculinidades: 5, beneficiarios 51
Total beneficiarios: 608</t>
  </si>
  <si>
    <t>DICIEMBRE 2022: El contrato tenía fecha de terminación el 31/12/2022, se hizo ampliación hasta el 28/02/2023. Se han realizado las siguientes actividades.
Encuentros "La familia se encuentra para el cuidado" (F.E.C.): 1
Encuentros de cierre para Familia se encuentra para el cuidado: 13
Grupos de apoyo familiar: 24
Acción de movilización social: 1
Acompañamiento psicosocial individual: 21
Acompañamiento psicosocial familiar: 19
Encuentros sensibilizción masculinidades: 4
NOVIEMBRE 2022:  Se han realizado las siguiente actividades
Encuentros "La familia se encuentra para el cuidado" (F.E.C.): 61, beneficiarios 188
Acompañamiento psicosocial individual: 14, beneficiarios 14
Acompañamiento psicosocial familiar: 7, beneficiarios 8
Encuentros grupos institucionalizados masculinidades: 5, beneficiarios 51
OCTUBRE 2022: Se han realizado las siguientes actividades:
Encuentros: 14
SEPTIEMBRE 2022: se encuentra en ejecución  y se da inicio a las actividades y gestiones en el territorio
AGOSTO 2022: Se solicializó el contrato, se están realizando inscripciones y caracterizaciones de las familias, se inician actividades en septiembre
JULIO 2022: Se suscribio el contrato 4600094506 con Fundacol para desarrollar la estrategia de Familias Resilientes, con acta de inicio del 27 de julio.
JUNIO 2022: En proceso de contratación
ABR 2022: Se está realizando el estudio previo para iniciar proceso de contratación.</t>
  </si>
  <si>
    <t>JUNIO 2022: se ejecuto al 100% la iniciativa,  entra en proceso de liquidación el contrato, se beneficiaron 98 personas
ABR 2022:  Se realizó la socialización en la comuna y se están organizando los grupos de acuerdo con la inscripción.</t>
  </si>
  <si>
    <t>ABRIL 2023: Estrategia ejecutada al 100%. Se realizaron las siguientes actividades:
Plegable educativo: 1016
Consulta optométrica: 1016
Elementos de bioseguridad: 1016
Lente CR-39 monofocal terminado: 502
Lente CR-39 monofocal tallado: 52
Lente policarbonato monofocal terminado: 102
Lente policarbonato monofocal tallado: 48
Lente CR-39 bifocal Ftop terminado: 21
Lente CR-39 bifocal Ftop tallado: 57
Lente policarbonato bifocal Ftop: 28
Lente CR-39 bifocal invisible terminado: 50
Lente CR-39 bifocal invisible tallado: 236
Lente policarbonato bifocal invisible: 70
Lente CR-39 progresivo: 648
Lente policarbonato progresivo: 164
Monturas: 989
Estuche y paño: 989
Total lentes: 1704
MARZO 2023: Se han realizado las siguientes actividades
Plegable educativo: 1015
Consulta optométrica: 1015
Elementos de bioseguridad: 1015
Lente CR-39 monofocal terminado: 395
Lente CR-39 monofocal tallado: 43
Lente policarbonato monofocal terminado: 78
Lente policarbonato monofocal tallado: 36
Lente CR-39 bifocal Ftop terminado: 21
Lente CR-39 bifocal Ftop tallado: 55
Lente policarbonato bifocal Ftop: 28
Lente CR-39 bifocal invisible terminado: 50
Lente CR-39 bifocal invisible tallado: 204
Lente policarbonato bifocal invisible: 68
Lente CR-39 progresivo: 568
Lente policarbonato progresivo: 158
Monturas: 852
Estuche y paño: 852
FEBRERO 2023: Se han realizado las siguientes actividades
Plegable educativo: 879
Consulta optométrica: 879
Elementos de bioseguridad: 879
Lente CR-39 monofocal terminado: 395
Lente CR-39 monofocal tallado: 43
Lente policarbonato monofocal terminado: 78
Lente policarbonato monofocal tallado: 36
Lente CR-39 bifocal Ftop terminado: 21
Lente CR-39 bifocal Ftop tallado: 55
Lente policarbonato bifocal Ftop: 28
Lente CR-39 bifocal invisible terminado: 50
Lente CR-39 bifocal invisible tallado: 204
Lente policarbonato bifocal invisible: 68
Lente CR-39 progresivo: 568
Lente policarbonato progresivo: 158
Monturas: 852
Estuche y paño: 852
ENERO 2023: Se han realizado las siguientes actividades
Plegable educativo: 555
Consulta optométrica: 555
Elementos de bioseguridad: 555
Lente CR-39 monofocal terminado: 234
Lente CR-39 monofocal tallado: 28
Lente policarbonato monofocal terminado: 48
Lente policarbonato monofocal tallado: 33
Lente CR-39 bifocal Ftop terminado: 6
Lente CR-39 bifocal Ftop tallado: 19
Lente policarbonato bifocal Ftop: 16
Lente CR-39 bifocal invisible terminado: 25
Lente CR-39 bifocal invisible tallado: 54
Lente policarbonato bifocal invisible: 65
Lente CR-39 progresivo: 334
Lente policarbonato progresivo: 236
Monturas: 549
Estuche y paño: 549</t>
  </si>
  <si>
    <t>DICIEMBRE 2022: Este contrato tiene fecha de terminación 31/12/2022, se hizo ampliación hasta el 28 de febrero de 2023.  Se han realizado las siguientes actividades
Plegable educativo: 555
Consulta optométrica: 555
Elementos de bioseguridad: 555
Lente CR-39 monofocal terminado: 234
Lente CR-39 monofocal tallado: 28
Lente policarbonato monofocal terminado: 48
Lente policarbonato monofocal tallado: 33
Lente CR-39 bifocal Ftop terminado: 6
Lente CR-39 bifocal Ftop tallado: 19
Lente policarbonato bifocal Ftop: 16
Lente CR-39 bifocal invisible terminado: 25
Lente CR-39 bifocal invisible tallado: 54
Lente policarbonato bifocal invisible: 65
Lente CR-39 progresivo: 334
Lente policarbonato progresivo: 236
Monturas: 549
Estuche y paño: 549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</si>
  <si>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MARZO 2023: Se ejecutó la estrategia  al 100%
Se  realizaron las siguientes actividades
• Consulta de evaluación por odontopediatra: 136
• Paquete de ayudas diagnosticas:  135
• impresión de aparatos:    202
• Instalación de aparatos: 202
• Control de tratamiento: 556
• Desertores: 16
FEBRERO 2023:  Se han realizado las siguientes actividades
• Consulta de evaluación por odontopediatra: 136
• Paquete de ayudas diagnosticas:  135
• impresión de aparatos:    202
• Instalación de aparatos: 202
• Control de tratamiento: 556
ENERO 2023:  Se han realizado las siguientes actividades
• Consulta de evaluación por odontopediatra: 136
• Paquete de ayudas diagnosticas:  131
• impresión de aparatos:    202
• Instalación de aparatos: 202
• Control de tratamiento: 548</t>
  </si>
  <si>
    <t>DICIEMBRE 2022: Este contrato tenía fecha de terminación 30/11/2022, se hace ampliación N°3 hasta el 28/02/2023. Se han realizado las siguientes actividades
• Consulta de evaluación por odontopediatra: 136
• Paquete de ayudas diagnosticas:  131
• impresión de aparatos:    202
• Instalación de aparatos: 202
• Control de tratamiento: 530
NOVIEMBRE 2022: Se han realizado las siguientes actividades
• Consulta de evaluación por odontopediatra: 136
• Paquete de ayudas diagnosticas:  131
• impresión de aparatos:    202
• Instalación de aparatos: 201
• Control de tratamiento: 466
OCTUBRE 2022: Se han realizado las siguientes actividades
• Consulta de evaluación por odontopediatra: 136
• Paquete de ayudas diagnosticas:  131
• impresión de aparatos:    202
• Instalación de aparatos: 201
• Control de tratamiento: 325
SEPTIEMBRE 2022: Se han realizado las siguientes actividades
• Consulta de evaluación por odontopediatra: 136
• Paquete de ayudas diagnosticas: 136
• impresión de aparatos: 203
• Instalación de aparatos: 189
• Control Tratamiento: 112
AGOSTO 2022: Se han realizado las siguientes actividades
• Consulta de evaluación por odontopediatra: 136
• Paquete de ayudas diagnosticas: 136
• impresión de aparatos: 203
• Instalación de aparatos: 189
• Control Tratamiento: 112
JULIO 2022: Se han realizado las siguientes actividades
•	Consulta de evaluación por odontopediatra	51
•	Paquete de ayudas diagnosticas		45
•	impresión de aparatos				79
JUNIO 2022: Se realiza programación para ejecución
Abril 2022: Pendiente por programar reunión con la JAL  y el CCCP para socializar la estrategia.</t>
  </si>
  <si>
    <t>MAYO 2023: Estrategia ejecutada al 100% Se  realizado las siguientes actividades.
Consulta odontologica: 67
Ayudas diagnósticas: 68
Cartilla: 67
Impresiones: 123
Instalaciones: 123
Kit salud bucal: 63
Diente en acrílico de cuatro capas para protesis removible: 199
Controles: 199
ABRIL 2023:  Se han realizado las siguientes actividades.
Consulta odontologica: 67
Ayudas diagnósticas: 68
Cartilla: 67
Impresiones: 123
Instalaciones: 97
Kit salud bucal: 51
Diente en acrílico de cuatro capas para protesis removible: 127
Controles: 114
MARZO 2023:  Se han realizado las siguientes actividades.
Consulta odontologica: 67
Ayudas diagnósticas: 68
Cartilla: 67
Impresiones: 123
Instalaciones: 30
Kit salud bucal: 15
Dientes: 183
Controles: 39
FEBRERO 2023:  Se han realizado las siguientes actividades.
Consulta odontologica: 67
Ayudas diagnósticas: 68
Cartilla: 67
Impresiones: 123
Instalaciones: 30
Kit salud bucal: 15
Dientes: 183
Controles: 39
ENERO 2023: Se han realizado las siguientes actividades.
Socialización proyecto: 1
Evaluación clínica: 67
Impresiones: 103
Instalaciones: 25</t>
  </si>
  <si>
    <t>DICIEMBRE 2022: Este contrato tiene fecha de terminación 31/12/2022, se hizo ampliación hasta el 28/02/2023. Se han realizado las siguientes actividades.
Socialización proyecto: 1
Evaluación clínica: 67
Impresiones: 103
Instalaciones: 25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</si>
  <si>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Llevar a cabo la entrega de 11 cupos para los programas de acceso y permanencia a la educacion superior en la comuna</t>
  </si>
  <si>
    <t>16.2.1.1.6</t>
  </si>
  <si>
    <t>Prevención de la delincuencia común: implementar estratégias con las instituciones públicas y organismos de seguridad para mejorar la intervención en los factores de riesgo que acrecienta la delincuencia común</t>
  </si>
  <si>
    <t>Fortalecimiento de procesos comunitarios de convivencia y seguridad ciudadana</t>
  </si>
  <si>
    <t xml:space="preserve"> Fortalecer el  grupo de la cívica juvenil de la comuna, a través de capacitaciones y medios logísticos, con el fin de    prevenir su vinculación a cadenas delictivas, situaciones de vulnerabilidad y riesgo, además promover la convivencia ciudadana, beneficiando a 40 niños, niñas y adolescentes.
</t>
  </si>
  <si>
    <t>Diciembre 30.Noviembre 30. Se realizaron la capacitación al grupo de la cívica juvenil. Octubre 30. Se gestiona la reunión de socialización con el CCCP.Septiembre 30. Se avanzó en el proceso contractual con Plaza Mayor para la ejecución del recurso. Las actividades se realizarán en el último trimestre del  202231 de agosto. Se avanza etapa precontractual- contratación directa  .  30 julio 2022: En proceso de contratación. 31 de agosto. Se avanza etapa precontractual- contratación directa. 30 julio 2022: En proceso de contratación. Junio 30 2.022 Se  avanza en la estructuración del proceso</t>
  </si>
  <si>
    <t>Demora  en el proceso de contratación</t>
  </si>
  <si>
    <t>Diciembre 30, se realizaron jornadas de sensibilización "Novenas navideñas por la convivencia", Noviembre 30. Se realizaron campañas de aseo y embelleimiento en los 5 nodos: barrio Fatima, Miravalle, Altavista, San Bernardo,
Rincón. Octubre 30. Se gestiona la reunión con el CCCP. Septiembre 30. Se avanzó en el proceso contractual con Plaza Mayor para la ejecución del recurso. Las actividades se realizarán en el último trimestre del  202231 de agosto. Se avanza etapa precontractual- contratación directa  .  30 julio 2022: En proceso de contratación. 31 de agosto. Se avanza etapa precontractual- contratación directa. 30 julio 2022: En proceso de contratación. Junio 30 2.022 Se  avanza en la estructuración del proceso</t>
  </si>
  <si>
    <t>50.1.1.1.6</t>
  </si>
  <si>
    <t>Educación superior - promoción y apoyo a toda la población para el acceso a la educación superior mediante un fondo</t>
  </si>
  <si>
    <t>Apoyo para el acceso y permanencia a la educación superior en la I.U. Colegio Mayor de Antioquia y Sapiencia</t>
  </si>
  <si>
    <t>Realizar técnica laboral en corregimiento</t>
  </si>
  <si>
    <t>Comuna 50</t>
  </si>
  <si>
    <t xml:space="preserve">Marzo: Se graduaron 21 de las diferentes tecnicas. Culminando la actividad al 100%.
Enero: Llevamos 1746 horas de la  tacnica laboral, conrespondiente a un 95% ded ejecutabilidad de la actividad. </t>
  </si>
  <si>
    <t xml:space="preserve">Diciembre: Nos encontramos en proceso de practica laboral. 
Noviembre: Van 1.406 horas realizadas, no se ha presentado ningun tipo de novedad.
Octubre: Se encuentran en proceso de práctica.
Agosto: Estamos culminando el proceso teorico, el grupo ya recibio las inducciones para las practicas.
Julio: La actividad se esta desarrollando sin ningun tipo de anomalias.
Junio: La actividad se esta desarrollando sin ningun tipo de anomalias.
Mayo: N/A
Se realizó una convocatoria abierta en el territorio, mediante el siguiente link se encuentra la información https://www.colmayor.edu.co/general/te-brindamos-mas-opciones-estudia-una-tecnica-laboral-con-pp/ 
El listado de Admitidos se publico en  la paginaa institucional mediante el siguiente link https://www.colmayor.edu.co/general/conoce-el-listado-de-admitidos-a-las-tecnicas-laborales-comunas-1-3-y-60/
</t>
  </si>
  <si>
    <t>Realizar preuniversitarios y orientación vocacional</t>
  </si>
  <si>
    <t>Mejorar la calidad de la educacion y prepararlos para la presentación de las pruebas de
ingreso a la Educación Superior</t>
  </si>
  <si>
    <t>IE Hector Rogelio Montoya, Clei La Aldea</t>
  </si>
  <si>
    <t xml:space="preserve">Toda la informacion de convocatoria, se socializó con la JAL y CCCP de cada comuna y se compartio la e-CARD para su difusión. Se escogieron 47 paa el colegos y los otro cupos paa el CLEI. </t>
  </si>
  <si>
    <t xml:space="preserve">Septiembre: La actividad terminó satisfactoriamente.
Agosto: Las clases culminaron el 13 de agosto, donde se les invito a las 3 IES del Municipio de Medellin para que llevran suoferta academica, la actividad culminó al 100%.
Junio: En este momento se encuentran en receso acaedmico y se pretenden reiniciar clases el 09 de julio. 
Mayo: Se inicio los preuniversitarios en la IE hector Rogelio Montoya y el Clei.
Estamos en proceso de selección de estudiantes. Se pretende iniciar el 14 de mayo. </t>
  </si>
  <si>
    <t xml:space="preserve">Realizar la agenda cultural del corregimiento </t>
  </si>
  <si>
    <t xml:space="preserve">VEREDA LA ALDEA
CENTRALIDAD
</t>
  </si>
  <si>
    <t>Diciembre 30. Se avanza en ejecución de las actividades propuestas. 
Noviembre 30. Se avanza en la construcción de fichas y se avanza en la ejecución. 
Octubre 31.  Se avanza en la construcción de fichas económicas.
Septiembre 30. Se realizó socializacion ante el CCP y se avanza en la construcción y concertación de fichas económica.</t>
  </si>
  <si>
    <t>50.4.1.2.1</t>
  </si>
  <si>
    <t>Creación y fortalecimiento de famiempresas y emprendimientos rurales para los habitantes nativos del corregimiento San Sebastián de Palmitas</t>
  </si>
  <si>
    <t>Fortalecimiento de las manifestaciones artísticas, culturales y patrimoniales</t>
  </si>
  <si>
    <t>Realizar talleres de formación artística en el corregimiento</t>
  </si>
  <si>
    <t>Se ejecutó al 100% los talleres programados, con éxito.
Se logró encontrar sedes para la realizaciòn de todos los talleres dada la escacez de equipamientos en el territorio. Al momento inicio el proceso en un 100% de los talleres.
Definición y consolidación de talleres los CCP en la comuna.</t>
  </si>
  <si>
    <t xml:space="preserve">Centro educativo la Aldea
Centro educativo la Sucia
Centro educativo laSsuiza
Centro educativo la Frisola
Centro educativo la Urquitá
La Potrera
Centro educativo Centralidad
La volcana
Centro educativo Centralidad
Sede Social La Volcana
Sede Club de Vida Alegría y Optimismo
Telecentro Aldea
Sede Social Vereda Urquita
Casa de Familia
Casa de Familia
Sueños Do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</si>
  <si>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
Agosto 31. Se avanzó en la convocatoria pública para decidir quiénes serán los asociados para la ejecución de este componente, la cual se encuentra en evaluación de propuestas a la espera de adjudicarse los lotes en el mes de septiembre. 
Julio 31. Se está revisando los estudios previos y demás documentos contractualies junto con la Secretaría de suministros para la publicación de la convocatoria para  los convenios de asociación. 
Junio 30. Los estudios previos estan en revisión y aprobación para luego ser enviados a Suministros. 
Mayo 31. Se continua con la elaboración de estudios previos y se realizó lanzamiento del estudio de mercado para convenios de asociación
Abril 30: Se da inicio a la elaboración de estudios previos.</t>
  </si>
  <si>
    <t>Marzo 31.  La mayor dificultad que se ha presentado la demora en la liberaciòn de los recuros, lo que retraso la ejecuciò del segundo desembolso.
Febrero 28. Los convenios de asociación mediante los cuales se esta ejecutando el componente de Formación Artistica del PDL y PP tienen al  momento dificultades para la ejecuciòn en terminos de tiempo ya que por el corte al final del año 2022 y los tiempos que tomo el tramite y aprobaciòn  de las suspenciones y las ampliaciones por parte de la secretaria de Servicios y Suministros, les retó algunos dias , añadido a esto lel tiempo de la Semana Santa. 
Debido a la suspenciòn de final de año, tambien se tiene dificultades con los pagos, ya que solo hasta finales del mes de marzo se tendrá disponibilidad presupuestal. 
Existen dificaultades al interior del CCP para concretar fecha para realizar  la presocialización.
Demora de la Secretaria de Bienes y Suministros, en la revisión de los informes esto genera retrasos y afectación del desarrollo de los procesos</t>
  </si>
  <si>
    <t>El desarrollo de los talleres contribuyó al dinamismo de la cultura en la comuna.
Alta participación de la comunidad en las actividades desarrolladas, continuidad de los procesos .  El desarrollo de los talleres contribuyó al dinamismo de la cultura en la comuna.
Se elaboró y aprobó la Ficha económica con el CCP</t>
  </si>
  <si>
    <t xml:space="preserve"> San Sebastián de Palmitas-Centro educativo la Volcana.
Vereda, la Aldea, La potrera, La frisola, La suiza y la sucia.</t>
  </si>
  <si>
    <t>Terminado
Mayo 31. Terminado
Abril 30. Se avanza en la ejecución de las actividades.
Marzo 31. Se avanza en la  ejecución de las actividades. 
Feb 28. Se encuentra  ativo el proceso de selección de proveedores por parte del operador Metroparques.
Enero 31. El Contrato se reanudó el  23 de enero y la ejecucion va hasta el 15 de abril de 2023</t>
  </si>
  <si>
    <t xml:space="preserve">
Diciembre 30. Se suspende el Contrato con Metroparque y se reanudará en enero de 2023.
Noviembre 30.  Se avanza en construcción de fichas y socialización ante el CCP. 
Octubre 31. Se avanza en la concertación de reuniones con la mesa de cultura de la comuna
Septiembre 30. Se ha socializado ante el CCCP, y se ha avanzado en negociaciones del proceso metodológico con las mesas en los territorios.</t>
  </si>
  <si>
    <t xml:space="preserve">Realizar el proceso de otorgamiento de estímulos a los agentes culturales del corregimiento </t>
  </si>
  <si>
    <t xml:space="preserve">Riel aldea parte alta a 20 metros de la tienda de doña teresita, cerca al mural expuesto
Sede social de la centralidad
I.E Héctor Rogelio Montoya (sección primaria)
Muestra final en la finca d' arrieros Coffe, vereda la aldea
I.E Héctor Rogelio Montoya 
Coliseo del corregimiento de San Sebastián de palmitas
Vereda la potrera, sector la brecha en el centro de inspiración el arte-sana
Escuela la Volcana
Vereda la potrera Miserenga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</si>
  <si>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</si>
  <si>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Realizar la investigación y difusión de la memoria y el patrimonio del corregimiento</t>
  </si>
  <si>
    <t>Alta participación de la comunidad en las actividades desarrolladas, continuidad de los procesos .  El desarrollo de los talleres contribuyó al dinamismo de la cultura en la comuna</t>
  </si>
  <si>
    <t xml:space="preserve"> San Sebastián de Palmitas-Centro educativo la Volcana, Vereda, la Aldea, La potrera, La frisola, La suiza y la sucia.</t>
  </si>
  <si>
    <t>Terminado
Mayo 31. Terminado
Abril 30. Se encuentra en ejecución de las actividades programadas.
Marzo 31. Se encuentra  activo el proceso de selección de proveedores por parte del operador Metroparques.
Feb 28. Se encuentra  ativo el proceso de selección de proveedores por parte del operador Metroparques.
Enero 31. El Contrato se reanudó el  23 de enero y la ejecucion va hasta el 15 de abril de 2023</t>
  </si>
  <si>
    <t xml:space="preserve">
Diciembre 30. Se suspendió el contrato con Metroparques y se reanudará en enero de 2023
Noviembre 30.  Se avanzó en la construcción de fichas y socialización ante el CCP
Octubre 31. Se avanza en la construcción de fichas ecónomicas.
Septiembre 30. Se ha socializado ante el CCCP, y se ha avanzado en negociaciones del proceso metodológico con las mesas en los territorios.
Agosto 31. Se tuvo los primeros acercamientos con el operador del contrato y se encuentra en proceso de contratación el personal que acompañará la ejecución de este componente.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</si>
  <si>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Desarrollo de capacidades empresariales</t>
  </si>
  <si>
    <t>50.1.3.4.1</t>
  </si>
  <si>
    <t>Apoyo económico a personas con discapacidad y adultos mayores</t>
  </si>
  <si>
    <t>Asistencia social a la población adulto mayor, e implementación de acciones de inclusión social para las personas con discapacidad, familiares y cuidadores</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</si>
  <si>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Enero 2023: Cuidadores: Desde la ultima semana de enero se reinició el proceso de capacitación a los cuidadores de personas mayores que se inscribieron por cada comuna.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</si>
  <si>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Noviembre 2022: Apoyo económico: se programó el pago de los 2 ultimos periodos para quienes ya había recibido beneficio en septiembre y octubre y se programaron los 6 pagos para los benficiarios nuevos. Cuidadores: está en ejecución desde el 12 de septiembre y tiene un total de 327 beneficiarios.
Octubre 2022: Apoyo económico: han recibido el beneficio cerca de 9.013 personas.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Cuidadores: Se encuentra en proceso de diseño.
Mayo 2022: Apoyo económico: Se continúa con las llamadas para identificar los posibles beneficiarios para la entrega de los apoyos económicos de esta vigencia. 
Cuidadores: Se encuentra en proceso de diseño.
Abril 2022: Se recibió base datos por parte del DAP y se inician las llamadas  para identificar a los posibles beneficiarios para la entrega de los apoyos económicos de esta vigencia.
Cuidadores: Se encuentra en proceso de diseño.</t>
  </si>
  <si>
    <t>Brindar acciones de inclusión social orientadas a las personas con discapacidad, familiares y cuidadores del corregimiento</t>
  </si>
  <si>
    <t>Directa
Directa</t>
  </si>
  <si>
    <t>Distrito de Medellín
Metrosalud</t>
  </si>
  <si>
    <t>N/A
4600094751</t>
  </si>
  <si>
    <t>Melitza Bogallo
Orlando Gaitán</t>
  </si>
  <si>
    <t>PALMITAS SECTOR CENTRAL  ; VEREDA LA ALDEA; VEREDA LA FRISOLA; VEREDA POTRERA MISERENGA; VEREDA URQUITÁ</t>
  </si>
  <si>
    <t>Para la vigencia 2022 se reportaron 70 personas atendidas en el corregimiento 50, beneficiadas de la siguiente forma:
Apoyo Económico: 62
Ser Capaz en Casa: 8</t>
  </si>
  <si>
    <t>El Equipo de Discapacidad avanzó en la jornada de postulaciones a sus proyectos, entre el 24 de enero y el 14 de marzo de 2022. En la vigencia 2022 se reportaron 70 personas atendidas en el corregimiento 50, beneficiadas de la siguiente forma:
Apoyo Económico: 62
Ser Capaz en Casa: 8</t>
  </si>
  <si>
    <t>50.3.3.5.5; 50.3.3.5.4; 50.1.4.5.2</t>
  </si>
  <si>
    <t>1. Construcción, mejoramiento y mantenimiento de espacios deportivos; 2. Diseño y construcción de una unidad deportiva corregimental que integre las diferentes actividades de recreación, deporte y esparcimiento para los habitantes del corregimiento San Sebastián de Palmitas; 3. Festivales deportivos corregimentales en todas las disciplinas deportivas y juegos tradicionales</t>
  </si>
  <si>
    <t>38; 23; 14</t>
  </si>
  <si>
    <t>Se dio inicio a la ejecución del contrato poero aun no se reporta el primer avance.
31/03/2023: Se espera finalizar las actividades de vigencias anteriores para dar inicio a las actividades restantes de la vigencia 2022
30/04: La obra esta contratada pero aun no se presentan avances</t>
  </si>
  <si>
    <t>Realizar  compra de terreno, adecuación y mantenimiento de escenarios deportivos y recreativos</t>
  </si>
  <si>
    <t>Realizar construcción de gimnasios al aire libre</t>
  </si>
  <si>
    <t>50.2.2.2.1</t>
  </si>
  <si>
    <t>Formulación e implementación del plan de acción ambiental local del corregimiento de San Sebastián de Palmitas</t>
  </si>
  <si>
    <t>Fortalecimiento de la cultura ambiental, de recicladores y de las estrategias de protección animal</t>
  </si>
  <si>
    <t>Implementar  acciones pedagógicas de cultura ambiental para fortalecer el PAAL</t>
  </si>
  <si>
    <t>Campesino</t>
  </si>
  <si>
    <t>Promueve el aprendizaje desde el juego con niños y adultos desde una estrategia de aprendizaje ambiental contextualizado, de permanente reflexión frente a problemáticas ambientales a nivel local y global; fomento de estrategias educativas que motivan a transformar  actitudes y hábitos individuales, que promuevan en el territorio rural la protección y conservación de los ecosistemas y sus formas de vida, desde un enfoque de sostenibilidad.</t>
  </si>
  <si>
    <t>Instituciones Educativas de las (8) veredas del corregimiento de San Sebastián de Palmitas.
1. Institución Educativa Héctor Rogelio Montoya 
2. Centro Educativo La Aldea
3. Centro Educativo La Frisola
4. Centro Educativo La Potrera
5. Centro Educativo León Arango Paucar
6. Centro Educativo Luís Mesa Villa
7. Centro Educativo La Suiza
8. Centro Educativo La Volcana</t>
  </si>
  <si>
    <t>Se realizó solicitud formal a la coordinadora de cada uno de los Centros Educativos sedes primaria del corregimiento, luego de, se concertó el espacio con cada una de las docentes de las instituciones, con el fin de realizar las jornadas pedagógicas, dinamización de la maleta viajera.</t>
  </si>
  <si>
    <t>Junio 30: Se terminó la ejecución de las acciones .                          Mayo 31:  se terminó la ejecución de las acciones.                      Abril 30: se terminó la ejecución de las acciones.  
Marzo 31:Este componente esta en un 100% ejecutado. * Evento de cierre programado para el 2 de abril.
Febrero 28: Se realizaron las 15 visitas de seguimiento a PROCEDA, con la cual se registro que grupos e iniciativas siguen ejecutando en territorio. Este componente esta ejecutado en un 100%.
Enero 31: Se reactiva el contrato de la suspensión  el 23 de enero hasta el 4 de febrero del 2023 y se recibe solicitud de la SMA para realizar ampliación hasta el 4 de junio de 2023. Este componente finalizó actividades en un 100%.</t>
  </si>
  <si>
    <t xml:space="preserve">Diciembre 31: Se cumpió con la meta planteada para en la vigencia 2022. Pendiente de la ejecución de las demas actividades en la comuna para realizar evento de socialización final. Octubre 31: desarrollo (4/8) encuentros en los Centros Educativos IE La Suiza, IE La Volcana, IE La Aldea y  IE La Aldea, con niños cursando grado de escolaridad entre tercero y quinto de primaria, solicitud de permiso para la ejecución de la dinamización de la maleta viajera dentro de la institución y se concertó el cronograma con cada educador; Septiembre 30: revisión y ajuste de la ficha de planeación  del componente "Implementación de acciones pedagógicas (8) de cultura ambiental para fortalecer el PAAL (Maletas viajeras)", desde aspectos metodológicos y operativos;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</si>
  <si>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No se presentó ninguna dificultad.</t>
  </si>
  <si>
    <t>Realizar procesos de formación de líderes "Escuela Ambiental"</t>
  </si>
  <si>
    <t>El Diplomado para los dinamizadores se ha entendido como un proceso educativo para aportar a la calidad de la gestión ambiental y educativa ambiental en las comunidades del municipio de Medellín especialmente en el corregimiento de San Sebastián de Palmitas, en el marco de la Política Nacional de Educación Ambiental -2002-, se enfoca en una metodología constructivista, que convoca la participación de los diferentes actores institucionales, organizacionales y comunitarios a un ejercicio interdisciplinario que incorpora elementos conceptuales, contextuales y metodológicos en la construcción de conocimientos particulares en relación con las dinámicas y problemas ambientales de cada uno de los territorios.</t>
  </si>
  <si>
    <t>Corregimiento San Sebastián de Palmitas, sus (8) veredas,
1. La Suiza
2. La Frisola
3. La Volcana
4. La Aldea
5. La Sucia
6. Urquitá
7. La Potrera
8. Centralidad</t>
  </si>
  <si>
    <t xml:space="preserve">Realización de convocatoria pública, mediante inscripción en el formulario Google Forms, desde el 28 de agosto hasta el 4 de septiembre del 2022, para esto se realizó difusión por canales de comunicación presentes en el territorio, redes sociales, careles en sectores estratégicos y voz a voz.  </t>
  </si>
  <si>
    <t>Junio 30: Se terminó la ejecución de las acciones .                  Mayo 31:  se terminó la ejecución de las acciones.                          Abril 30: se terminó la ejecución de las acciones.  
Marzo 31:Este componente esta en un 100% ejecutado. * Evento de cierre programado para el 2 de abril.
Febrero 28: Se realizaron 3 visitas in situ a cada apiario, con el fin de generar seguimiento y monitoreo en cuanto a los aspectos técnicos, conservación y buen uso de los insumos entregados. Este componente esta ejecutado en un 100%.
Enero 31: Se reactiva el contrato de la suspensión  el 23 de enero hasta el 4 de febrero del 2023 y se recibe solicitud de la SMA para realizar ampliación hasta el 4 de junio de 2023.  Este componente finalizo actividades en un 100%.</t>
  </si>
  <si>
    <t xml:space="preserve">Diciembre 31: Se certifican 23 de 24 estudiantes que se tenía como meta proyectada, a causa de la deserción a mediados del proceso, el caso fue reportado en la JAL, haciendo la claridad que en esta comuna, el recurso no era por persona para la acción multiplicadora sino por vereda. Por tanto, no quedó recurso para redefinir. Octubre 31: desarrollo de los encuentros (6) presencial, (7) virtual, segunda salida pedagógica, (8) virtual, (9) presencial, (10) virtual y (11) presencial, terminación de la ficha de planeación de acciones educativo ambientales por cada una de las veredas del corregimiento; entrega de documentación requerida para el desembolso del recurso para el desarrollo de las acciones, acuerdo de voluntariado, RUT, CC, cuenta bancaria, se realizó primer desembolso, se encuentra en proceso de ajustes de la ficha por parte de los docentes;             Septiembre 30: revisión y ajuste ficha de planeación del componte; construcción de los términos de referencia de la convocatoria pública para la inscripción del componente escuela ambiental (diplomado); selección y notificación de los participantes según términos de referencia; realización del evento de apertura del diplomado y desarrollo de los encuentros: (1) presencial, (2) virtual, (3) presencial, (4) virtual, (5) salida pedagógica y (6) virtual; conformación de los grupos para realizar ficha de planeación de acciones educativo ambientales por vereda;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</si>
  <si>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Meta proyectada para este componente es (24), por tema de deserción voluntario se van a certificar (23) estudiantes.</t>
  </si>
  <si>
    <t>Diseñar la formulación del PROCEDA  con énfasis en uso y consumo sostenible</t>
  </si>
  <si>
    <t xml:space="preserve">Ha orientado reflexiones y las propuestas metodológicas de la educación ambiental liderada por la ciudadanía con el propósito de movilizar la participación comunitaria en torno al mejoramiento de la calidad ambiental del territorio. Producto del curso los participantes en grupos de trabajo formularán una propuesta de Proyecto Ciudadano de Educación Ambiental –PROCEDA- y se implementarán las actividades PROCEDA priorizadas.
</t>
  </si>
  <si>
    <t xml:space="preserve">Realización de convocatoria pública, desde el 4 de septiembre al 11 de septiembre   del 2022,  mediante inscripción en el formulario Google Forms, así mismo difusión por canales de comunicación presentes en el territorio, redes sociales, careles en sectores estratégicos y voz a voz.  </t>
  </si>
  <si>
    <t>Junio 30: Se terminó la ejecución de las acciones .                    Mayo 31:  se terminó la ejecución de las acciones.                        Abril 30: se terminó la ejecución de las acciones.  
Marzo 31:Este componente esta en un 100% ejecutado;* Evento de cierre programado para el 2 de abril.
Febrero 28: Se realizaron las 15 visitas de seguimiento a PROCEDA, con la cual se registro que grupos e iniciativas siguen ejecutando en territorio. Este componente esta ejecutado en un 100%. 
Enero 31: Se reactiva el contrato de la suspensión  el 23 de enero hasta el 4 de febrero del 2023 y se recibe solicitud de la SMA para realizar ampliación hasta el 4 de junio de 2023. Concertación de visita de seguimiento y evaluación con los PROCEDA participantes de este componente.</t>
  </si>
  <si>
    <t xml:space="preserve">Diciembre 31: Se tiene pendiente la ejecución de un PROCEDA para el 2023 o definición con el CCCP del recurso. Octubre 31: desarrollo de los encuentros (1) presencial, (2) salida pedagógica y (3) presencial; para PROCEDA de continuidad se realizó la (1) vistita in situ y la (2) visita in situ;  terminación de la ficha de planeación de iniciativas en  acciones educativo ambientales, entrega de documentación requerida para el desembolso del recurso para el desarrollo de las acciones, acuerdo de voluntariado, RUT, CC, cuenta bancaria, se realizó primer desembolso, se encuentra en proceso de ajustes de la ficha por parte de los docentes;             Septiembre 30: revisión y ajuste de la ficha de planeación del componente; construcción de los términos de referencia de la convocatoria pública para la inscripción al componente PROCEDA (nuevo y de continuidad); revisión, evaluación y selección de los procedas inscritos desde aspectos conceptos básicos, temas técnicos, problema ambiental, aspectos metodológicos (PNEA) y aspectos operativos; inicio de proceso formativo con procedas nuevos;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</si>
  <si>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Meta proyectada para este componente son (15), por tema de deserción voluntario se van a certificar (14) iniciativas educativo ambientales desarrolladas.</t>
  </si>
  <si>
    <t>Fortalecimiento y creación de procesos de apicultura y meliponicultura</t>
  </si>
  <si>
    <t>Promover la movilización ciudadana para reconocer la contribución ambiental que brinda la polinización y por ende los polinizadores para la supervivencia humana y de los ecosistemas, son una posibilidad de avanzar hacia la construcción de una sociedad que consciente de su realidad ambiental, adquiere conocimientos, habilidades y capacidades para la tomar decisiones que busquen mejorar las condiciones de vida de las actuales generaciones y las venideras.</t>
  </si>
  <si>
    <t>Corregimiento San Sebastián de Palmitas.
1. La Frisola
2. Urquitá
3. La Potrera
4. Centralidad</t>
  </si>
  <si>
    <t xml:space="preserve">Realización de convocatoria pública del 21 al 26 de octubre del 2022, mediante inscripción en el formulario Google Forms, así mismo difusión por canales de comunicación presentes en el territorio, redes sociales, careles en sectores estratégicos y voz a voz.  </t>
  </si>
  <si>
    <t>Junio 30: Se terminó la ejecución de las acciones .                      Mayo 31:  se terminó la ejecución de las acciones.                               Abril 30: se terminó la ejecución de las acciones.  
Marzo 31:Este componente esta en un 100% ejecutado;* Evento de cierre programado para el 2 de abril.
Febrero 28: Se realizaron 3 visitas in situ a cada apiario, con el fin de generar seguimiento y monitoreo en cuanto a los aspectos técnicos, conservación y buen uso de los insumos entregados. Este componente esta ejecutado en un 100%.
Enero 31: Se reactiva el contrato de la suspensión  el 23 de enero hasta el 4 de febrero del 2023 y se recibe solicitud de la SMA para realizar ampliación hasta el 4 de junio de 2023. Concertación de visita de seguimiento y evaluación con los APIARIOS participantes de este componente.</t>
  </si>
  <si>
    <t xml:space="preserve">Diciembre 31: Se cumpió con la meta planteada para en la vigencia 2022. Pendiente de la ejecución de las demas actividades en la comuna para realizar evento de socialización final. Octubre 31: revisión y ajuste de la ficha de planeación/términos de referencia del componente, con el apoyo técnico de la Subsecretaría de Bienestar y Protección Animal; se realizó convocatoria pública para ser parte del componente, creación y mantenimiento de apicultura, revisión de complimiento de los términos de referencia, concertación de visita in situ de verificación de aspectos físicos, sociales y culturales, con el fin de evaluar frente a la continuidad al proceso, primera visita diagnóstica para la selección de los posibles beneficiarios de este componente;              Septiembre 30: construcción de los términos de referencia de la convocatoria para este componente, con el apoyo técnico de la Subsecretaría de Bienestar y Protección Animal;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</si>
  <si>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Crear y mantener las ecohuertas comunitarias</t>
  </si>
  <si>
    <t>Ha sido una herramienta para promover la sostenibilidad ambiental con altos beneficios atmosféricos, nutricionales, educativos, sociales, comunitarios, económicos, energéticos y terapéuticos. Las Ecohuertas permitirán dar inicio al desarrollo de un proceso integral implementando una estrategia que se fundamenta en la agroecología y que contribuye a los sistemas social, ecológico y económico para contribuir a una ciudad sostenible.
Las Ecohuertas contribuyen con la mitigación de los impactos ambientales ejercidos por la presión urbanística, pues permiten, el aprovechamiento de los residuos orgánicos mediante la implementación de la compostera.</t>
  </si>
  <si>
    <t>Para la actividad de convocatoria se contó con un formulario que presenta un contenido técnico e información de los beneficiarios, este formulario será diligenciado por el equipo técnico mediante llamada telefónica a los postulados.
La divulgación de los postulados se realiza con el apoyo de representantes de las Juntas Acción Comunal -JAC- de cada una de las veredas del corregimiento del 12 al 18 de septiembre del 2022,
La elección de cada beneficiario parte de una evaluación y calificación de las personas o integrantes de la comunidad que se postulen en la convocatoria. Para la evaluación de los postulados en las ecohuertas se tendrá en cuenta: una visita de campo en la cual se confirmará la información y se levantará registro fotográfico de la misma a modo de soporte.</t>
  </si>
  <si>
    <t>Junio 30: Se terminó la ejecución de las acciones .                     Mayo 31:  se terminó la ejecución de las acciones.                       Abril 30: se terminó la ejecución de las acciones.  
Marzo 31:Este componente esta en un 100% ejecutado;* Evento de cierre programado para el 2 de abril.
Febrero 28: Se realizaron 15 visitas in situ a cada ecohuertas, con el fin de generar seguimiento y monitoreo al aspecto físico de la ecohuertas, plantas sembradas, manejo de los residuos orgánicos y productividad del estímulo. Este componente esta ejecutado en un 100%.
Enero 31: Se reactiva el contrato de la suspensión  el 23 de enero hasta el 4 de febrero del 2023 y se recibe solicitud de la SMA para realizar ampliación hasta el 4 de junio de 2023. Concertación de visita de seguimiento y evaluación con las ECOHUERTAS participantes de este componente.</t>
  </si>
  <si>
    <t xml:space="preserve">Diciembre 31: Se cumpió con la meta planteada para en la vigencia 2022. Pendiente de la ejecución de las demas actividades en la comuna para realizar evento de socialización final. Octubre 31: encuentros formativos (3) con el equipo técnico y (4) con equipo técnico y eco huerteros que son beneficiarios del componente; concertación entre eco huerteros, y universidad de Antioquia en cuanto a los insumos requeridos para el fortalecimiento y creación de ecohuertas comunitarias o familiares; segunda visita predial, con el objetivo de generar plan de acción y preparación del suelo; establecimiento de operador encargado de realizar actividades para el desarrollo del componente;                Septiembre 30: revisión y ajuste de la ficha de planeación/términos de referencia del componente; encuentro de socialización de la convocatoria con los integrantes de la ASOCOMUNAL C50;  revisión y términos de referencia de los inscritos en el componente, visita diagnóstico de 15 viviendas postuladas (dos por vereda a excepción de centralidad que solo cuenta con una);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</si>
  <si>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 xml:space="preserve"> Instaurar la estrategia hogares sostenibles</t>
  </si>
  <si>
    <t>Se conciben como una estrategia de educación ambiental dirigida a los hogares urbanos y rurales (C50 - San Sebastián de Palmitas) del Municipio de Medellín, con el objetivo de acompañarlos en el proceso de cambio hacia una gestión responsable de sus decisiones y a desarrollar hábitos cotidianos para construir una ciudad sustentable. Se proyecta como un proceso participativo y de vinculación de los territorios donde habitan los ciudadanos en sus realidades complejas, dinámicas y de interacciones entre lo natural, social y cultural, para promover la sostenibilidad ambiental del contexto, la estrategia adquiere especial relevancia por estar orientada a promover transformaciones en los comportamientos y promover una mayor conciencia y responsabilidad ambiental en cada uno de sus integrantes.</t>
  </si>
  <si>
    <t>Para la actividad de convocatoria se contó con un formulario que presenta un contenido técnico e información de los beneficiarios, este formulario será diligenciado por el equipo técnico mediante llamada telefónica a los postulados.
La divulgación de los postulados se realiza con el apoyo de representantes de las Juntas Acción Comunal -JAC- de cada una de las veredas del corregimiento  del 12 al 18 de septiembre del 2022,
La elección de cada beneficiario parte de una evaluación y calificación de las personas o integrantes de la comunidad que se postulen en la convocatoria. Para la evaluación de los postulados en las ecohuertas se tendrá en cuenta: una visita de campo en la cual se confirmará la información y se levantará registro fotográfico de la misma a modo de soporte.</t>
  </si>
  <si>
    <t>Junio 30: Se terminó la ejecución de las acciones .                        Mayo 31:  se terminó la ejecución de las acciones.                              Abril 30: se terminó la ejecución de las acciones.  
Marzo 31: Finalización de la instalación de los estimulos - paneles solares en los hogares pendientes y de las visitas de seguimiento a los hogares sostenibles pendientes. Este componente se encuentra en un 100% ejecutado.* Evento de cierre programado para el 2 de abril.
Febrero 28: Realización de visitas de seguimiento y monitoreo a las 12 viviendas donde fueron instaladas las estufas ecológicas, con el fin de verificar las condiciones actuales del estímulo, en cuanto a las viviendas donde se priorizó paneles solares se realizó visitas de acompañamiento e informativa en cuanto los tiempos de instalación del insumo, verificación de las bases instaladas en las veredas, Urquitá, La Potrera y Centralidad. Y se instalaron bases y soportes en las veredas La Suiza, La Frisola, La Volcana, La Aldea y La Sucia. 
Enero 31: Se reactiva el contrato de la suspensión  el 23 de enero hasta el 4 de febrero del 2023 y se recibe solicitud de la SMA para realizar ampliación hasta el 4 de junio de 2023. Concertación de visita de seguimiento a los hogares sostenibles (paneles solares) y visita de evaluación a los hogares sostenibles (paneles).</t>
  </si>
  <si>
    <t xml:space="preserve">Diciembre 31: Se cumple en la vigencia 2022 el acompañamiento técnico y la instalación o entrega de 23 de los estímulos en la vigencia 2024. Octubre 31: encuentros (1) recorrido diagnóstico veredales para la identificación de puntos críticos, (2) establecimiento de los cinco puntos críticos a intervenir, tanto físicos como acciones educativas, (3) recorrido junto con el operador encargado de realizar intervenciones físicas y logística de acciones educativas; establecimiento de operador encargado de realizar actividades para el desarrollo del componente;                Septiembre 30: revisión y ajuste de la ficha de planeación/términos de referencia del componente, encuentro de socialización de la convocatoria con los integrantes de la ASOCOMUNAL; revisión y términos de referencia de los inscritos en el componente,  revisión se realizó visita diagnostico a las 40 viviendas postuladas (cinco por vereda);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</si>
  <si>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Realizar jornada de educación y sensibilización para el cuidado animal</t>
  </si>
  <si>
    <t>Realizar desparasitación y vitaminizacion a felinos y caninos</t>
  </si>
  <si>
    <t>Realizar procedimientos quirúrgicos de control natal a felinos y caninos</t>
  </si>
  <si>
    <t>Realizar entrega de alimento concentrado para felinos y caninos</t>
  </si>
  <si>
    <t>Fortalecer en sus capacidades operativas la gestión integral de los residuos sólidos de los recicladores de la comuna 50, a través de la capacitación en transporte, recolección, almacenamiento y separación de residuos reciclables, ajustando de acuerdo a las realidades de la comuna los lineamientos del proyecto empresarios del aprovechamiento de la ciudad de Medellín.
Para la realización de las actividades de fortalecimiento a recicladores el contratista se coordinara con los operadores de contratos similares que se estén desarrollando en la comuna 50, durante el tiempo de duración de este contrato, con el fin de evitar duplicidad de actividades y optimización de los recursos.</t>
  </si>
  <si>
    <t>Realización de un plan operativo, organización de micro rutas, acompañamiento profesional en el ejercicio de fortalecimiento a la Asociación Ambiental ARRECUPERAR, este ejercicio en continuidad del proceso que lleva la Asociación desde la vigencia pasada 2021, mismo contrato interadministrativo.</t>
  </si>
  <si>
    <t>Junio 30: Se terminó la ejecución de las acciones .                       Mayo 31:  se terminó la ejecución de las acciones.                       Abril 30: se terminó la ejecución de las acciones.  
Marzo 31:Este componente esta en un 100% ejecutado;* Evento de cierre programado para el 2 de abril.
Febrero 28: Reinicio de actividades 2023. Concertación de visita de evaluación con ARRECUPERAR.
Enero 31: Reinicio de actividades 2023. Concertación de visita de evaluación con ARRECUPERAR.</t>
  </si>
  <si>
    <t xml:space="preserve">Diciembre 31: Se cumpió con la meta planteada para en la vigencia 2022. Pendiente de la ejecución de las demas actividades en la comuna para realizar evento de socialización final. Octubre 31: desarrollo (4/8) encuentros en los Centros Educativos IE La Suiza, IE La Volcana, IE La Aldea y  IE La Aldea, con niños cursando grado de escolaridad entre tercero y quinto de primaria, solicitud de permiso para la ejecución de la dinamización de la maleta viajera dentro de la institución y se concertó el cronograma con cada educador;        Septiembre 30: encuentro de socialización de los componentes a desarrollar por medio del contrato inter administrativo con la Asociación Ambiental ARRECUPERAR; acompañamiento a la asamblea extraordinaria de la Asociación y  solicialización de los aspectos administrativos para el proceso de contractual con ARRECUPERAR (asociado al transporte y recolección del material reciclable en las micro rutas establecidas en el corregimiento); finaliza el proceso de contratación del personal territorial C50.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</si>
  <si>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A causa de la contingencia climática que presenta el corregimiento, se imposibilitado el acceso a algunas veredas del corregimiento.</t>
  </si>
  <si>
    <t>Intervenir puntos críticos y microrutas</t>
  </si>
  <si>
    <t>Gestión para la recolección del reciclaje,  mantenimiento e intervención en 5 de ellos, según la priorización de necesidades. Para lograr lo anterior, el contratista deberá implementar un estudio y seguimiento a dichos puntos, identificando la necesidad de la comunidad para realizar las adecuaciones, acompañado de un proceso educativo ambiental, antes, durante y después de la intervención.</t>
  </si>
  <si>
    <t>Corregimiento San Sebastián de Palmitas.
1. La Suiza sector El Ventiadero
2. La Frisola sector Filo las Teresitas
3. La Volcana sector Calle Negra y Colimocha
4. La Aldea sector retorno/parte alta</t>
  </si>
  <si>
    <t>Convocatoria pública por medio de la Fundación Universidad de Antioquia del 27 de septiembre al 2 de octubre del 2022, la cual consto de en cotizar una propuesta de educación y gestión ambiental para la planeación y ejecución de “activaciones educativo ambientales en el Manejo Integral de Residuos Sólidos -MIRS-” en el corregimiento de San Sebastián de Palmitas.</t>
  </si>
  <si>
    <t>Junio 30: Se terminó la ejecución de las acciones .                   Mayo 31:  se terminó la ejecución de las acciones.                          Abril 30: se terminó la ejecución de las acciones.  
Marzo 31:Este componente esta en un 100% ejecutado;* Evento de cierre programado para el 2 de abril.
Febrero 28: En este periodo de tiempo se instalaron los contenedores en los tres puntos temporales ubicados en las veredas La Aldea, La Frisola y la Suiza;
Enero 31: Se reactiva el contrato de la suspensión  el 23 de enero hasta el 4 de febrero del 2023 y se recibe solicitud de la SMA para realizar ampliación hasta el 4 de junio de 2023. En este componente queda pendiente la ubicación de los contenedores en los puntos (filo las teresitas, el morron y la aldea parte baja).</t>
  </si>
  <si>
    <t xml:space="preserve">Diciembre 31: Se cumpió con la meta planteada para en la vigencia 2022. Pendiente de la ejecución de las demas actividades en la comuna para realizar evento de socialización final. Octubre 31: desarrollo de los encuentros (6) presencial, (7) virtual, segunda salida pedagógica, (8) virtual, (9) presencial, (10) virtual y (11) presencial, terminación de la ficha de planeación de acciones educativo ambientales por cada una de las veredas del corregimiento; entrega de documentación requerida para el desembolso del recurso para el desarrollo de las acciones, acuerdo de voluntariado, RUT, CC, cuenta bancaria, se realizó primer desembolso, se encuentra en proceso de ajustes de la ficha por parte de los docentes;               30 de septiembre: encuentro de socialización de los componentes a desarrollar por medio del contrato inter administrativo con la Asociación Ambiental ARRECUPERAR; acompañamiento a la asamblea extraordinaria de la Asociación y  solicialización de los aspectos administrativos para el proceso de contractual con ARRECUPERAR (asociado al transporte y recolección del material reciclable en las micro rutas establecidas en el corregimiento); visitas de diagnóstico a los puntos críticos sugeridos e identificados por la comunidad y el equipo técnico; finaliza el proceso de contratación del personal territorial C50 . Agosto 31: se logra la socialización con la JAL y el CCCP, se realiza la convocatoria pública del personal a través de la Oficina Pública del Empleo, se aplica prueba escrita y entrevista, se realiza selección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</si>
  <si>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Llevar a cabo la entrega de 10 cupos para los programas de acceso y permanencia a la educacion superior en la comuna</t>
  </si>
  <si>
    <t>60.4.0.2.2</t>
  </si>
  <si>
    <t>Programas de educación técnica, tecnológica y universitaria con énfasis en agroecología y tecnologías relacionadas con las actividades productivas del corregimiento</t>
  </si>
  <si>
    <t>Realizar entrega de subsidio para matrícula estudiantes continuidad y  nuevos</t>
  </si>
  <si>
    <t>San Critobal y dferentes veredas</t>
  </si>
  <si>
    <t>aurora: 2; Balmoral: 2; Barcelona parte baja: 1; barrio nuevo: 2; calle negra: 1; caracolí: 3; ciudadela nuevo occidente: 3; conjunto residencial avellanas: 1; la aurora: 3; la huerta: 1; las flores: 3; mirador la huerta: 1; pajarito: 3; pedregal bajo: 1; playa rica: 3; puertas del sol: 1; san Cristóbal: 12; travesías: 1; vereda el uvito: 2; vereda el Yolombó: 1; vereda la cuchilla: 1; vereda la loma sector san pedro: 2; vereda san José de la montaña: 3</t>
  </si>
  <si>
    <t>Trabajadoras sexuales</t>
  </si>
  <si>
    <t>Mejorar su calidad de vida</t>
  </si>
  <si>
    <t>Comuna 60</t>
  </si>
  <si>
    <t>La convocatoria se publicó en la pagina insitucional, a su vez s socializo con la JAL y CCP y se compartio la e-card para su difusión</t>
  </si>
  <si>
    <t>Diciembre: El semetre culminó satisfactoriamente, cualminando al 100%.
Noviembre: Terminan clase el 05 de diciembre, con 330 horas realizadas.
Octubre: No hay ningun tipo de contratiempo.
Agosto: Se comenzó la tecnica en la escuela Mariela, no hay ningun tipo de contratiempo. 
Junio: Se socializo con el CCCP del corregimiento el pasado 29 de junio y la convocatoria salio el 30 de junio y 01 de julio, se pretende iniciar el 01 de agosto la tecnica. 
Se está esperando en reanudar el proceso después de ley de garantías.</t>
  </si>
  <si>
    <t xml:space="preserve">Marzo: Se graduaron 12 en auxiliar de enfermeria, el pasado 27 de marzo. Culminando la actividad al 100%.
Enero: Llevamos 1746 horas de la  tacnica laboral, conrespondiente a un 95% ded ejecutabilidad de la actividad. </t>
  </si>
  <si>
    <t>Realizar técnica laboral en servicios farmacéuticos</t>
  </si>
  <si>
    <t xml:space="preserve">Marzo: Se graduaron 20 en auxiliar de enfermeria, el pasado 27 de marzo. Culminando la actividad al 100%.
Enero: Llevamos 1746 horas de la  tacnica laboral, conrespondiente a un 95% ded ejecutabilidad de la actividad. </t>
  </si>
  <si>
    <t xml:space="preserve">Marzo: Se graduaron 22 en auxiliar de enfermeria, el pasado 27 de marzo. Culminando la actividad al 100%.
Enero: Llevamos 1746 horas de la  tacnica laboral, conrespondiente a un 95% ded ejecutabilidad de la actividad. </t>
  </si>
  <si>
    <t>60.5.0.1.1</t>
  </si>
  <si>
    <t>Creación, fortalecimiento y promoción de las organizaciones culturales y de artistas del corregimiento con la participación de la comunidad y los campesinos</t>
  </si>
  <si>
    <t>Fortalecimiento de organizaciones e iniciativas artísticas y culturales</t>
  </si>
  <si>
    <t xml:space="preserve">Las activiades propuestas para la ejecucion se han hecho a traves de proceso de convocatoria, proceso que se llevo a cabo y  hasta la fecha se han realizado 11 activiades, para el mes de febrero y marzo se ha propuesto desarollar las 8 activiades pendientes que ya estan listas en terminos de producción  </t>
  </si>
  <si>
    <t xml:space="preserve">San José
Parque Biblioteca San Cristóbal
Parqueadero del barrio Roblemar ubicado en la dirección Cl. 62d #119-75, Nazaret,
Institución Educativa San Cristóbal.
Concha acústica de la vereda la Loma
</t>
  </si>
  <si>
    <t xml:space="preserve">Terminado
Marzo 31. Terminado.
Feb 28. Se avanza en ejecución de las actividades propuestas.
Enero 31.  Se avanza en ejecución de las actividades propuestas y se realiza ampliación del contrato  hasta  el 28 de abril de 2023. </t>
  </si>
  <si>
    <t xml:space="preserve">
Diciembre 30. Se avanza en ejecución de las actividades propuestas. 
Noviembre 30. Se avanza en la construcción de fichas y se avanza en la ejecución. 
Octubre 31. Se avanza en la concertación para la  ejecución de actividades en el mes de noviembre. 
Septiembre 30. Se avanza en la construcción y concertación de fichas económica.
Agosto 31.  Se avanzó en la socialización del proyecto ante el CCP.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</si>
  <si>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Centro Educativo Fabio Zuluaga Orozco (vereda la palma - c60)
Parque Biblioteca Fernando botero 
I.E. Travesías - el morro 
Mall de las flores (urbanización las flores ciudadela nuevo occidente
I.E. Ciudadela nuevo occidente.
Centro educativo Travesías el morro.
Auditorio y hall del parque biblioteca Fernando Botero. 
Parque biblioteca Fernando Botero San Cristóbal
Teatro de Títeres caretas - San Cristóbal 
El cubo - Nuevo Occidente
Muestra de resultados con recorrido por las principales calles del corregimiento y socialización en la plazoleta contigua al parque.
Barrio Barcelona.
Centro de Desarrollo Social San Cristóbal.
Teatro Parque Biblioteca Fernando Botero
UVA Nuevo Occidente 
Parque Biblioteca Fernando Botero 
Concha Acústica Vereda La Loma
</t>
  </si>
  <si>
    <t>60.3.0.2.2</t>
  </si>
  <si>
    <t>Promoción de la floricultura con buenas prácticas agropecuarias (BPA); difusión e intercambio de prácticas y experiencias</t>
  </si>
  <si>
    <t>Fortalecimiento de la producción agrícola</t>
  </si>
  <si>
    <t>Fortalecimiento de capacidades productivas y producción agrícola</t>
  </si>
  <si>
    <t>Realizar entrega de incentivos agropecuarios</t>
  </si>
  <si>
    <t>6 de diciembre de 2022</t>
  </si>
  <si>
    <t>28 de febrero de 2023</t>
  </si>
  <si>
    <t>JUAN FELIPE CUARTAS</t>
  </si>
  <si>
    <t>Se realizó convocatoria de inscripción en el Centro del Valle del Software del Corregimiento de San Cristóbal entre el 18 y 25 de Abril del año en curso con una inscripción total de 1.010 productores inscritos, luego se realizó la priorización y selección de los 980 beneficiarios finales.</t>
  </si>
  <si>
    <t xml:space="preserve">Mayo: Se encuentra en proceso de liquidación.
Marzo 2023: Se realizó el pago al operador el 24 de marzo luego de la resolución de reservas presupuestales. El supervisor está realizando el informe final de supervisión para iniciar con el proceso de liquidación del contrato.
Febrero 2023: Se realizaron todas las actividades. Estamos en entrega de informes y no se ha realizado ningún pago porque no ha salido la resulución de reserva presupuestal. 
 Enero 2023: Se realizaron todas las actividades. Estamos en entrega de informes y no se ha realizado ningún pago porque no ha salido la resulución de reserva presupuestal. </t>
  </si>
  <si>
    <t xml:space="preserve">
Enero 2023: Se realizaron todas las actividades. Estamos en entrega de informes y no se ha realizado ningún pago porque no ha salido la resulución de reserva presupuestal. 
Noviembre: Se realizó verificación de proponentes y escogencia del mismo. En proceso de solicitud y envío de documentación y ajuste de pólizas, para la aceptación e inicio del contrato en SECOP II. 
Octubre: El Proyecto se encuantra en proceso de contratación, se realizó la evaluación y validación de los proponentes que cumplieran con los requisitos y se espera que para el 15 de noviembre inicie el contrato. 
Septiembre: Actualmente el proyecto cuenta con el Certificado de Disponibilidad 4000110230 y se encuentra en la Secretaría de Suministros y Servicios en proceso contratación y posterior ejecución.
Agosto: Nos encontramos en etapa precontractual.Julio: Seguimos en proceso contractual.
Junio: La subsecretaría de desarrollo rural realizó la convocatoria de inscripción de los beneficiarios al proyecto en el corregimiento de san cristóbal y se encuentra adelantando el proceso precontractual de estudios previos con el insumo recaudado de la convocatoria realizada.</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</si>
  <si>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Febrero de 2023: Apoyo económico terminó ejecución en el mes de Diciembre de 2022.  
Cuidadores: Este programa se encuentra en proceso de capacitación a los cuidadores de personas mayores inscritos, cuenta con un avance de Físico cerca al 85% en el diplomado y se estima que termine el 31 de marzo de 2023.  
Enero 2023: Cuidadores: Desde la ultima semana de enero se reinició el proceso de capacitación a los cuidadores de personas mayores que se inscribieron por cada comuna. </t>
  </si>
  <si>
    <t>CABECERA URBANA CORREG. SAN CRISTÓBAL; LA LOMA CORREG. SAN CRISTÓBAL; VEREDA  NARANJAL; VEREDA BOQUERÓN; VEREDA EL LLANO CORREG. SAN CRISTÓBAL; VEREDA EL PICACHO; VEREDA LA PALMA; VEREDA PAJARITO; VEREDA PEDREGAL ALTO; VEREDA TRAVESÍAS</t>
  </si>
  <si>
    <t>Para la vigencia 2022 se reportaron 438 personas atendidas en el corregimiento 60, beneficiadas de la siguiente forma:
Apoyo Económico: 405
Ser Capaz en Casa: 31
Ayudas Técnicas: 2 (atendidas entre enero y mayo de 2023)</t>
  </si>
  <si>
    <t>El Equipo de Discapacidad avanzó en la jornada de postulaciones a sus proyectos, entre el 24 de enero y el 14 de marzo de 2022. En la vigencia 2022 se reportaron 436 personas atendidas en el corregimiento 60, beneficiadas de la siguiente forma:
Apoyo Económico: 405
Ser Capaz en Casa: 31</t>
  </si>
  <si>
    <t xml:space="preserve">Junio: El contratista continua con la realizacion de los encuentros educativos y entrega de los bonos alimentarios. Con entregas a mayo de 2023 de 750 bonos.
Mayo: El contratista continua con la realizacion de los encuentros educativos y entrega de los bonos alimentarios. Con entregas a abril de 2023 de 600 bonos.
Abril: El contratista continua con la realizacion de los encuentros educativos y entrega de los bonos alimentarios. Con entregas a marzo de 2023 de 450 bonos.
Marzo: Se reanuda la realización de los encuentros educativos y las entregas de los bonos alimentarios el 20/02/2023.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</si>
  <si>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150 bonos.  
Noviembre 2022:
El contratista da inicio a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el CCP el inicio de ejecución del proyecto y presentación del operador el 23 de septiembre de 2022. 
Agosto 2022:
Se realiza audiencia de adjudicación de la Licitación Pública el 30/08/2022 quedando adjudicado el Lote 2 al proponente Jaramillo Pérez y Consultores Asociados S.A.S.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</si>
  <si>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60.4.0.4.4; 60.4.0.4.1</t>
  </si>
  <si>
    <t>1. Creación de condiciones favorables para el uso del espacio público la movilidad y el esparcimiento, aprovechamiento de tiempo libre para las mujeres, los niños adultos mayores y las personas con discapacidad del corregimiento; 2. Planeación, proyección y continuidad de la actividad deportiva, recreativa y de aprovechamiento del tiempo libre con inclusión de género, generacional y discapacidad</t>
  </si>
  <si>
    <t>7; 19</t>
  </si>
  <si>
    <t>1.1.36</t>
  </si>
  <si>
    <t>Entregar subsidio para matricula de estudiantes continuidad comuna 60</t>
  </si>
  <si>
    <t>Barrio Nuevo, Corregimiento San Cristóbal, La Aurora, La Loma, Las Flores, Pedregal Alto y Bajo, Playa Rica, Roblemar, San Cristóbal parte central, Vereda El Llano, La Palma, Pajarito, Travesías.</t>
  </si>
  <si>
    <t>1.1.37</t>
  </si>
  <si>
    <t>Entregar subsidio para matricula de estudiantes nuevos comuna 60</t>
  </si>
  <si>
    <t>1.1.38</t>
  </si>
  <si>
    <t>Entregar subsidio para sostenimiento de estudiantes comuna 60</t>
  </si>
  <si>
    <t>Corregimiento 60</t>
  </si>
  <si>
    <t>La actividad se concerta y ejecutara directamente con los representantes del Consejo Corregimental de Planeación</t>
  </si>
  <si>
    <t xml:space="preserve">31 de diciembre: Se realiza un encuentro de cierrre para la evaluación de la gestión del CCP. 30 de noviembre: Se realizo una salida pedagógica sobre argumentación propositiva y efectiva, y se realizan 4 encuentros comunitarios del CCP.  31 de octubre: Las actividades para la promoción y visibilización del CCP iniciarán en el mes de noviembre. 30 de septiembre: La presente actividad ingresó con el recurso remanente.  Se espera dar inicio a la presente actividad durante el mes de octubre.   </t>
  </si>
  <si>
    <t>31 de marzo de 2023: Se da por finalizado el proceso de fortalecimiento de esta actividad.
28 de febrero de 2023: Estas actividades se encuentran en proceso de ejecución y se estima que para el mes marzo se de por finalizado el fortalecimiento.
31 de enero: Algunas organizaciones sociales ejecutaron la propuesta ganadora del festival. Las juntas estan en proceso de planeación para ejecutar en febrero y marzo</t>
  </si>
  <si>
    <t>31 de diciembre 2022: Se encuentra en proceso de planeación con el equipo de logística de la Subsecretaria de Organización Social.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La presente actividad ingresó con el recurso remanente.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</si>
  <si>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31 de marzo de 2023: Se da por finalizado el proceso de fortalecimiento de esta actividad.
28 de febrero de 2023: las actividades que estan pendientes por realizar se encuentran en proceso de ejecución y se estima que para el mes marzo se de por finalizado el fortalecimiento.
31 de enero: Se realizaron encuentros con la comunidad</t>
  </si>
  <si>
    <t>31 de diciembre 2022: Encuentro con adultos mayores, espacios para promover la participacion y audiencia publica
30 de noviembre 2022: Se encuentra en proceso de planeación con el equipo de logística de la Subsecretaria de Organización Social.31 de octubre de 2022: Se encuentra en proceso de planeación con el equipo de logística de la Subsecretaria de Organización Social.
30 de septiembre de 2022: La presente actividad ingresó con el recurso remanente.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 30 de junio:Desde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secretaria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20 de abril de 2022.</t>
  </si>
  <si>
    <t>San Cristobal ; La Loma ; Travesías ; La Aurora ; Pajarito ; La ilusión ; Boquerón ; Cristóbal ; Balmoral ; Las Playas ; Caracolí ; Travesías La Cumbre ; La Palma</t>
  </si>
  <si>
    <t>60.4.0.2.3</t>
  </si>
  <si>
    <t>Entregar subsidio para sostenimiento de estudiantes delcorregimiento</t>
  </si>
  <si>
    <t>La no entrega del certificado de la cuenta bancaria y el puntaje del sisben en las fechas pertinentes, estudiantes sin cuenta bancaria, no se aceptan la de familiares.
Se tiene inconveniente con el ingreso del total del recurso, tocó esperar a la reincorcaion de excedentes financieros con fecha del 20 de julio, par poder cumplir con la actividad a la comuna</t>
  </si>
  <si>
    <t>60.4.0.1.1</t>
  </si>
  <si>
    <t>Promoción, prevención y atención en salud integral para toda la población con equidad, de género generacional y personas en situación de discapacidad</t>
  </si>
  <si>
    <t>MARZO 2023: Estrategia ejecutada al 100% Se realizaron las siguientes actividades.
Grupos de formación evs etapa uno: 2
Grupos de formación evs etapa dos: 1
Grupos experiencias EVS: 2
Activaciones Artísticas: 14
Iniciativas EVS: 1
Navidades EVS: 1
Total beneficiarios: 774
FEBRERO 2023: Se han realizado las siguientes actividades.
Grupos de formación evs etapa uno: 20
Grupos de formación evs etapa dos: 8
Grupos experiencias EVS: 2
Activaciones Artísticas: 14
Iniciativas EVS: 1
Navidades EVS: 1
Total beneficiarios: 911
ENERO 2023: Se han realizado las siguientes actividades.
Grupos de formación evs etapa uno: 2, beneficiarios 154
Grupos de formación evs etapa dos: 1, beneficiarios 59
Activaciones Artísticas: 2, beneficiarios 160
Navidades EVS: 1, beneficiarios 160
Total beneficiarios: 533
Total familias beneficiadas: 152</t>
  </si>
  <si>
    <t>DICIEMBRE 2022: El contrato tenía fecha de terminación 31/12/2022, se hizo ampliación hasta el 28/02/2023. Se han realizado las siguientes actividades.
Formación evs etapa uno, desarrollo de capacidades en siete hábitos saludables: 2, beneficiarios 55
Formación etapa dos, desarrollo de capacidades para profundización de evs: 1, beneficiarios 24
Convocatoria para desarrollo de etapa de formación tres
NOVIEMBRE 2022: Se han realizado las siguientes actividades:
Formación EVS etapa uno: 2
Etapa de formación dos: 1
OCTUBRE 2022:  Se realizaron los procesos de convocatoria e inscripción  de la población para cada una de las etapas y se realizaron avances en la cotización de insumos para kits saludables.
SEPTIEMBRE 2022: Finalización de las socializaciones e  inicio de convocatoria de todos los productos para comenzar las actividades en campo. 
AGOSTO 2022: Se solicializó el contrato, se están realizando inscripciones y se inician actividades en septiembre
JULIO 2022: Se suscribio el contrato N°4600094504 con la U de A, Parque de la Vida para la ejecución de la estrategia.
JUNIO 2022: En proceso de contratación</t>
  </si>
  <si>
    <t>JUNIO 2022: se ejecuto al 100% la iniciativa,  entra en proceso de liquidación el contrato, se beneficiaron 254 personas
ABR 2022: Se realizó la socialización en la comuna y se están organizando los grupos de acuerdo con la inscripción.</t>
  </si>
  <si>
    <t>ABRIL 2023: Estrategia ejecutada al 100%. Se realizaron las siguientes actividades:
Plegable educativo: 791
Consulta optométrica: 791
Elementos de bioseguridad: 791
Lente CR-39 monofocal terminado: 467
Lente CR-39 monofocal tallado: 57
Lente policarbonato monofocal terminado: 72
Lente policarbonato monofocal tallado: 70
Lente CR-39 bifocal Ftop terminado: 11
Lente CR-39 bifocal Ftop tallado: 73
Lente policarbonato bifocal Ftop: 36
Lente CR-39 bifocal invisible terminado: 22
Lente CR-39 bifocal invisible tallado: 134
Lente policarbonato bifocal invisible: 56
Lente CR-39 progresivo: 436
Lente policarbonato progresivo: 112
Monturas: 773
Estuche y paño: 773
Total lentes: 1546
MARZO 2023:  Se han realizado las siguientes actividades
Plegable educativo: 791
Consulta optométrica: 791
Elementos de bioseguridad: 791
Lente CR-39 monofocal terminado: 468
Lente CR-39 monofocal tallado: 57
Lente policarbonato monofocal terminado: 72
Lente policarbonato monofocal tallado: 70
Lente CR-39 bifocal Ftop terminado: 11
Lente CR-39 bifocal Ftop tallado: 74
Lente policarbonato bifocal Ftop: 36
Lente CR-39 bifocal invisible terminado: 22
Lente CR-39 bifocal invisible tallado: 134
Lente policarbonato bifocal invisible: 56
Lente CR-39 progresivo: 436
Lente policarbonato progresivo: 112
Monturas: 773
Estuche y paño: 773
FEBRERO 2023:  Se han realizado las siguientes actividades
Plegable educativo: 791
Consulta optométrica: 791
Elementos de bioseguridad: 791
Lente CR-39 monofocal terminado: 468
Lente CR-39 monofocal tallado: 57
Lente policarbonato monofocal terminado: 72
Lente policarbonato monofocal tallado: 69
Lente CR-39 bifocal Ftop terminado: 10
Lente CR-39 bifocal Ftop tallado: 74
Lente policarbonato bifocal Ftop: 36
Lente CR-39 bifocal invisible terminado: 22
Lente CR-39 bifocal invisible tallado: 134
Lente policarbonato bifocal invisible: 56
Lente CR-39 progresivo: 436
Lente policarbonato progresivo: 112
Monturas: 773
Estuche y paño: 773
ENERO 2023:  Se han realizado las siguientes actividades
Plegable educativo: 661
Consulta optométrica: 661
Elementos de bioseguridad: 661
Lente CR-39 monofocal terminado: 205
Lente CR-39 monofocal tallado: 27
Lente policarbonato monofocal terminado: 32
Lente policarbonato monofocal tallado: 24
Lente CR-39 bifocal Ftop terminado: 7
Lente CR-39 bifocal Ftop tallado: 34
Lente policarbonato bifocal Ftop: 15
Lente CR-39 bifocal invisible terminado: 6
Lente CR-39 bifocal invisible tallado: 36
Lente policarbonato bifocal invisible: 15
Lente CR-39 progresivo: 333
Lente policarbonato progresivo: 122
Monturas: 428
Estuche y paño: 428</t>
  </si>
  <si>
    <t>DICIEMBRE 2022: Este contrato tiene fecha de terminación 31/12/2022, se hizo ampliación hasta el 28 de febrero de 2023.  Se han realizado las siguientes actividades
Plegable educativo: 428
Consulta optométrica: 428
Elementos de bioseguridad: 428
Lente CR-39 monofocal terminado: 205
Lente CR-39 monofocal tallado: 27
Lente policarbonato monofocal terminado: 32
Lente policarbonato monofocal tallado: 24
Lente CR-39 bifocal Ftop terminado: 7
Lente CR-39 bifocal Ftop tallado: 34
Lente policarbonato bifocal Ftop: 15
Lente CR-39 bifocal invisible terminado: 6
Lente CR-39 bifocal invisible tallado: 36
Lente policarbonato bifocal invisible: 15
Lente CR-39 progresivo: 333
Lente policarbonato progresivo: 122
Monturas: 428
Estuche y paño: 428
NOVIEMBRE 2022:   Se realizaron las actividades correspondientes a la primera etapa del contrato, pendiente inicio de la segunda etapa: consultas y entrega de material educativo.
OCTUBRE: 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</si>
  <si>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MARZO 2023: Se ejecutó la estrategia  al 100%
Se realizron las siguientes actividades
• Consulta de evaluación por odontopediatra: 367
• Paquete de ayudas diagnosticas:  337
• impresión de aparatos:   496
• Instalación de aparatos: 496
• Control de tratamiento: 1404
• Desertores: 29
FEBRERO 2023:  Se han realizado las siguientes actividades
• Consulta de evaluación por odontopediatra: 367
• Paquete de ayudas diagnosticas:  337
• impresión de aparatos:   496
• Instalación de aparatos: 496
• Control de tratamiento: 1404
ENERO 2023:  Se han realizado las siguientes actividades
• Consulta de evaluación por odontopediatra: 367
• Paquete de ayudas diagnosticas:  335
• impresión de aparatos:   496
• Instalación de aparatos: 495
• Control de tratamiento: 1387</t>
  </si>
  <si>
    <t>DICIEMBRE 2022: Este contrato tenía fecha de terminación 30/11/2022, se hace ampliación N°3 hasta el 28/02/2023. Se han realizado las siguientes actividades
• Consulta de evaluación por odontopediatra: 367
• Paquete de ayudas diagnosticas:  335
• impresión de aparatos:   496
• Instalación de aparatos: 495
• Control de tratamiento: 1293
NOVIEMBRE 2022: Se han realizado las siguientes actividades
• Consulta de evaluación por odontopediatra: 367
• Paquete de ayudas diagnosticas:  335
• impresión de aparatos:   496
• Instalación de aparatos: 493
• Control de tratamiento: 976
OCTUBRE 2022:  Se han realizado las siguientes actividades
• Consulta de evaluación por odontopediatra: 367
• Paquete de ayudas diagnosticas:  335
• impresión de aparatos:   496
• Instalación de aparatos: 491
• Control de tratamiento: 527
SEPTIEMBRE 2022: Se han realizado las siguientes actividades
• Consulta de evaluación por odontopediatra: 364
• Paquete de ayudas diagnosticas: 340
• impresión de aparatos: 492
• Instalación de aparatos: 323
• Control de Tratamiento: 159
AGOSTO 2022: Se han realizado las siguientes actividades
• Consulta de evaluación por odontopediatra: 363
• Paquete de ayudas diagnosticas: 340
• impresión de aparatos: 491
• Instalación de aparatos: 323
• Control de Tratamiento: 158
JULIO 2022: Se han realizado las siguientes actividades
•	Consulta de evaluación por odontopediatra	50
•	Paquete de ayudas diagnosticas		43
•	impresión de aparatos				69
JUNIO 2022: Se realiza programación para ejecución
Abril 2022: Pendiente por programar reunión con la JAL  y el CCCP para socializar la estrategia.</t>
  </si>
  <si>
    <t>MAYO 2023:  Estrategia ejecutada al 100% Se  realizado las siguientes actividades
Consulta odontologica: 288
Ayudas diagnósticas: 288
Cartilla: 280
Impresiones: 487
Instalaciones: 487
Kit salud bucal: 277
Diente en acrílico de cuatro capas para protesis removible: 1257
Controles: 930
ABRIL 2023:  Se han realizado las siguientes actividades.
Consulta odontologica: 288
Ayudas diagnósticas: 288
Cartilla: 280
Impresiones: 487
Instalaciones: 462
Kit salud bucal: 263
Diente en acrílico de cuatro capas para protesis removible: 1226
Controles: 768
ABRIL 2023:  Se han realizado las siguientes actividades.
Consulta odontologica: 288
Ayudas diagnósticas: 288
Cartilla: 280
Impresiones: 487
Instalaciones: 462
Kit salud bucal: 263
Diente en acrílico de cuatro capas para protesis removible: 1226
Controles: 768
MARZO 2023:  Se han realizado las siguientes actividades.
Consulta odontologica: 282
Ayudas diagnósticas: 282
Cartilla: 274
Impresiones: 476
Instalaciones: 256
Kit salud bucal: 139
Dientes: 1267
Controles: 352
FEBRERO 2023:  Se han realizado las siguientes actividades.
Consulta odontologica: 282
Ayudas diagnósticas: 282
Cartilla: 274
Impresiones: 476
Instalaciones: 256
Kit salud bucal: 139
Dientes: 1267
Controles: 352
ENERO 2023: Se han realizado las siguientes actividades.
Socialización proyecto: 1
Evaluación clínica: 285
Impresiones: 443
Instalaciones: 96</t>
  </si>
  <si>
    <t>DICIEMBRE 2022: Este contrato tiene fecha de terminación 31/12/2022, se hizo ampliación hasta el 28/02/2023. Se han realizado las siguientes actividades.
Socialización proyecto: 1
Evaluación clínica: 285
Impresiones: 443
Instalaciones: 96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</si>
  <si>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Llevar a cabo la entrega de 60 cupos para los programas de acceso y permanencia a la educacion superior en la comuna</t>
  </si>
  <si>
    <t>Realizar técnica laboral</t>
  </si>
  <si>
    <t>CMA-CD-10623-JU-865-2022</t>
  </si>
  <si>
    <t>https://community.secop.gov.co/Public/Tendering/OpportunityDetail/Index?noticeUID=CO1.NTC.3189249&amp;isFromPublicArea=True&amp;isModal=False</t>
  </si>
  <si>
    <t xml:space="preserve">Marzo: Culminando la actividad al 100%.
Enero: Llevamos 1746 horas de la  tacnica laboral, conrespondiente a un 95% ded ejecutabilidad de la actividad. </t>
  </si>
  <si>
    <t>Diciembre: Nos encontramos en proceso de practica laboral. 
Noviembre: Van 1.406 horas realizadas, no se ha presentado ningun tipo de novedad.
Octubre: Ya comenzaron clase en el centro de Edesa.
No hay ningun tipo de contratiempo.
Septiembre: Se realizó una convocatoria abierta en el territorio, para iniciar clase en septiembre</t>
  </si>
  <si>
    <t xml:space="preserve">Incorporacion de recursos muy tarde para poder inciar esta tecnica. </t>
  </si>
  <si>
    <t>70.4.0.1.8; 70.4.0.1.1; 70.4.0.1.5; 70.9.0.3.2</t>
  </si>
  <si>
    <t>1. Realizar y sostener la agenda cultural de manera permanente en el corregimiento de Altavista (Altavista semana cultural, festival entre memorias, vivencias y juegos, feria de la multiculturalidad, festival arte en ecoparque 'Programa permanente de arte al aire libre' festival identidad diversidad, entre otras); 2. Fortalecimiento y promoción de las organizaciones, grupos y agentes culturales en el corregimiento de Altavista; 3. Estímulos al sector artístico y cultural, de formación, creación, circulación y proyección; 4. Creación, fortalecimiento y dotación de bibliotecas, telecentros y puntos fijos de acceso libre a WiFi, en las cuatro microcuencas</t>
  </si>
  <si>
    <t>32; 19; 31</t>
  </si>
  <si>
    <t>Se ha venido en territorio dialogando con la comision dispuesta por el CCCP, donde se viene concertado algunss fichas y activiades con el sector cultural nin , se solicito por parte de las comunidades ejecutar en el año 2023</t>
  </si>
  <si>
    <t xml:space="preserve">Cancha de arenilla aguas frías
Entre la Calle 88b hasta la calle 89 Vía Manzanillo
Cancha de arenilla el corazón
placa polideportiva la esperanza
cancha nuevo amanecer
CANCHA DE PUNTO COMUN - SAN VICENTE
Jardín reserva manzanillo
JAC el Reposo
Monteverde
Cancha Colegio María Paulina Taborda - Sector Travesías
Calle 31AA #107-56 Aguas frías
</t>
  </si>
  <si>
    <t>Diciembre 30. Se avanza en ejecución de las actividades propuestas. 
Noviembre 30. Se avanza en la construcción de fichas y se avanza en la ejecución. 
Octubre 31. Se avanza en la concertación para la  ejecución de actividades en el mes de noviembre. 
Septiembre 30. Se realizó socializacion ante el CCP y se avanza en la construcción y concertación de fichas económica.
Agosto 31. Se realizará socialización durante el mes de septiembre. 
Julio 31. Se firmó contrato interadministrativo con el operador y se espera empezar la concertación y  la ejecución durante el mes de agosto y septiembre. 
Junio 30. Inicia etapa precontractual- contratación directa
Mayo 31: continua con la elaboración de estudios previos
Abril 30: Se da inicio a la elaboración de estudios previos.</t>
  </si>
  <si>
    <t xml:space="preserve">Se hizo entrega de 11 estímulos, alcanzó para uno mas </t>
  </si>
  <si>
    <t xml:space="preserve">Mutual José Felix de restrepo (manzanillo)
Tampu morro, corporación cultural altavista
Biblioteca popular la enjambre
Casa cultural la Guayabala
Corporación cultural altavista
Biblioteca popular enjambre
Casa cultural la guayabala
Casa de gobierno de altavista
Casa de gobierno altavista
</t>
  </si>
  <si>
    <t>Terminado
Noviembre 30.  Se otorgaron los estímulos de acuerdo a lo planeado y se realizaron las muestras finales por parte de los ganadores. 
Octubre 31. Se continúa con la ejecución  por parte de los beneficiarios, ya se hizo el pago del 60% a los beneficiarios.
Septiembre 30. Se dio inicio a ejecución por parte de los beneficiarios, se esta en proceso de pagos, se asignaron los profesionales de acompañamiento.
Agosto 31. Se les entregó las propuestas a los jurados expertos quienes comenzarán a evaluarlas para decidir los beneficiarios finales.
Julio 31.  Se encuentra en revisión los documentos administrativos y técnicos de la primera convocatoria de Estimulos. 
Junio 30. Se encuentra vigente la Convocatoria de estímulos hasta el 13 de julio de 2022. 
Mayo 31.  Se lanzó la convocatoria de Jurados  vigencia 25 de mayo al 9 de junio de 2022 y se empezó a preparar convocatoria de Estímulos.
Abril 30: Se da inicio a la elaboración de estudios previos.</t>
  </si>
  <si>
    <t>70.2.0.2.4</t>
  </si>
  <si>
    <t>Cobertura total en transporte escolar para la población estudiantil del corregimiento</t>
  </si>
  <si>
    <t>Apoyo para transporte escolar</t>
  </si>
  <si>
    <t>Apoyo en transporte escolar</t>
  </si>
  <si>
    <t>Suministrar la recarga de viajes o su equivalente en dinero a la tarjeta cívica individual del Metro de Medellín a los estudiantes de las Instituciones Educativas oficiales del corregimiento</t>
  </si>
  <si>
    <t>Empresa De Transporte Masivo Del Valle De Aburrá Limitada – Metro De Medellín Ltda</t>
  </si>
  <si>
    <t>Villany María Corrales Betancur cc 43799423</t>
  </si>
  <si>
    <t xml:space="preserve">Se ha impactado estudiantes del corregimiento Altavista por medio de la estrategia de transporte escolar para garantizar la permanencia educativa, toda vez que los estudiantes presentaban incovenientes para el la asistencia a clase. </t>
  </si>
  <si>
    <t xml:space="preserve">Corregimiento 70 - Altavista </t>
  </si>
  <si>
    <t>Los beneficiarios fueron definidos con una convocatoria pública a través de la Junta Administradora Local –JAL de Comuna 70 - Altavista, Juntas de Acción Comunal - JAC, redes sociales, grupos de WhatsApp donde se maneje información del corregimiento e instituciones educativas oficiales donde están matriculados los estudiantes, estas convocatorias se realizarán en cada una de las 4 microcuencas del corregimiento (Manzanillo, Aguas Frías, Corazón y la Centralidad de Altavista), garantizando así el cubrimiento de toda la comuna.</t>
  </si>
  <si>
    <t xml:space="preserve">Actualmente se adelanta la fase de estudios previos de cada uno de los contratos, una vez pase la ley de garantías, se asignaran los contratos a los operadores y se llamara a socialización al CCCP de cada una de las comunas para inicio a las ejecuciones.
Mayo: El equipo jurídico y de contratación ha venido realizando acercamientos y propuestas económicas a los diferentes operadores, con el fin de fortalecer los estudios previos y se continúa a la espera que finalice la ley de garantías para realizar la contratación. 
Junio: actualmente se está llevando a cabo la fase de estudios previos, estableciendo el debido acercamiento con los operadores y siguiendo el debido proceso para a ejecucion de los contratos. Además, se está construyendo el cronograma para realizar la socialización al CCCP e indicar detalladamente el proceso en la ejecución. 
Julio: Se finaliza la etapa de estudios previos y asignaciòn del contrato al operador, se espera generar un espacios con el CCCP para socializar el inicio de la ejecuciòn del proyecto.
Agosto: Se firma contrato con el operador elegido por el medio de contratación indicado por la ley. Además se está generando los espacios de socialización con la comunidad. 
Septiembre: En el presente mes se efectuaron recargas a los estudiantes beneficiarios estan haciendo de la recarga de la tarjeta civica. 
Octubre: El proyecto avanza su ejecucion sin ninguna novedad, los estudiantes disffrutan del beneficio de la recarda de la tarjeta civica.
Noviembre: La recarga de las tarjetas CIVICAS para los estudiantes del corregimiento de ALTAVISTA, se termino cumpliendo con su objetivo tal y como se habia priorizado, los estudiantes disfrutaron del beneficio durante el calendario academico.
Diciembre: Este proyecto se ejecuto con exito en el coregimiento de Altavista, las 4 sedes educativas contaron con la disposcion por parte de la SEM para la incripcion de los estudiantes, y el posterior beneficio del proyecto. Con la recarga de la Tarjeta Civica se logra impactar un total de 700 estudiantes del corregimiento de Altavista. </t>
  </si>
  <si>
    <t>70.1.0.3.8</t>
  </si>
  <si>
    <t>Apoyo económico continuo a la población en situación de discapacidad y al adulto mayor</t>
  </si>
  <si>
    <t>Asistencia social a la población adulto mayor, implementación de acciones de inclusión social para las personas con discapacidad, familiares y cuidadores, e implementación de estrategias en seguridad alimentaria</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</si>
  <si>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Manualidades: Programa terminó socializaciones la primer semana de marzo e inició talleres de formación la segunda semana, se encuentra en ejecución hasta el 31 de mayo de 2023. 
Febrero de 2023: Apoyo económico terminó ejecución en el mes de Diciembre de 2022.  
Manualidades: Se retomó la programación en la ultima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</si>
  <si>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Manualidades: Se retomará la programación a finales del mes de enero de 2023
Noviembre 2022: Apoyo económico: se programó el pago de los 2 ultimos periodos para quienes ya había recibido beneficio en septiembre y octubre y se programaron los 6 pagos para los benficiarios nuevos. Manualidades: Inicio contrato el 2 de noviembre y se socializó con los CCPP a finales del mes de noviembre, estos por unanimidad decidieron que este componente se ejecutara en el mes de Febrero de 2023, dado la temporada navideña tienen muchas actividades y no desean faltar. Cuidadores: está en ejecución desde el 12 de septiembre y tiene un total de 327 beneficiarios.
Octubre 2022: Apoyo económico: han recibido el beneficio cerca de 9.013 personas. Manualidades: Se encuentra en proceso de legalización contractual.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Manualidades y Cuidadores: Se encuentran en proceso de diseño.
Mayo 2022: Apoyo económico: Se continúa con las llamadas para identificar los posibles beneficiarios para la entrega de los apoyos económicos de esta vigencia. 
Manualidades y Cuidadores: Se encuentran en proceso de diseño.
Abril 2022: Se recibió base datos por parte del DAP y se inician las llamadas  para identificar a los posibles beneficiarios para la entrega de los apoyos económicos de esta vigencia.
Manualidades y Cuidadores: Se encuentran en proceso de diseño.</t>
  </si>
  <si>
    <t>ALTAVISTA SECTOR CENTRAL; VEREDA AGUAS FRÍAS; VEREDA BUGA PATIO BONITO; VEREDA EL CORAZÓN EL MORRO; VEREDA EL JARDÍN; VEREDA LA ESPERANZA; VEREDA SAN JOSÉ DEL MANZANILLO; VEREDA SAN PABLO</t>
  </si>
  <si>
    <t>Para la vigencia 2022 se reportaron 196 personas atendidas en el corregimiento 70, beneficiadas de la siguiente forma:
Apoyo Económico: 161
Ser Capaz en Casa: 35</t>
  </si>
  <si>
    <t>El Equipo de Discapacidad avanzó en la jornada de postulaciones a sus proyectos, entre el 24 de enero y el 14 de marzo de 2022. En la vigencia 2022 se reportaron 196 personas atendidas en el corregimiento 70, beneficiadas de la siguiente forma:
Apoyo Económico: 161
Ser Capaz en Casa: 35</t>
  </si>
  <si>
    <t xml:space="preserve">Junio: El contratista continua con la realizacion de los encuentros educativos y entrega de los bonos alimentarios. Con entregas a mayo de 2023 de 1.994 bonos.
Mayo: El contratista continua con la realizacion de los encuentros educativos y entrega de los bonos alimentarios. Con entregas a abril de 2023 de 1.875 bonos.
Abril: El contratista continua con la realizacion de los encuentros educativos y entrega de los bonos alimentarios. Con entregas a marzo de 2023 de 1.479 bonos.
Marzo: Se reanuda la realización de los encuentros educativos y las entregas de los bonos alimentarios el 16/02/2023.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</si>
  <si>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674 bonos.  
Noviembre 2022:
El contratista da inicio a la realización de los encuentros educativos y posterior entrega de los bonos alimentarios, en proveedores de la plaza Minorista. Por parte del operador y el ESAN se asiste a reunión convocada por la JAL de la comuna. 
Octubre 2022: 
El contratista realiza visitas a potenciales proveedores a participar del proyecto, realiza actualización de datos de beneficiarios y en general el alistamiento para iniciar las entregas.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el inicio de ejecución del proyecto y presentación del operador el 21 de septiembre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</si>
  <si>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70.8.0.2.3</t>
  </si>
  <si>
    <t>Construcción y ampliación de la red vial, peatonal y caminos de herradura del corregimiento con arquitectura sin barreras</t>
  </si>
  <si>
    <t>Mejoramiento de la infraestructura para la movilidad vial y peatonal</t>
  </si>
  <si>
    <t>Microcuencas: Centralidad, Aguas Frías, Manzanillo y  Morro Corazón</t>
  </si>
  <si>
    <t xml:space="preserve">Mejoramiento de la infraestructura para la movilidad vial </t>
  </si>
  <si>
    <t>Vía terciaria  mejorada</t>
  </si>
  <si>
    <t>Realizar obras de mejoramiento de vías terciarias en el corregimiento</t>
  </si>
  <si>
    <t>Realizar interventoría a las obras de mejoramiento de vías terciarias en el corregimiento</t>
  </si>
  <si>
    <t>1.1.39</t>
  </si>
  <si>
    <t>Entregar subsidio para matricula de estudiantes continuidad comuna 70</t>
  </si>
  <si>
    <t>Aumentar la cobertura en educación superior de los habitantes de la ciudad de Medellín.</t>
  </si>
  <si>
    <t>Incremento de beneficiarios de becas de presupuesto participativo entregadas a estudiantes de las comunas de Medellín, frente a la poblaciòn total atendida por la Instituciòn</t>
  </si>
  <si>
    <t>2056; 1900</t>
  </si>
  <si>
    <t>Becas otorgadas para el año 2022 para estudiantes nuevos y de continuidad de las comunas de Medellín</t>
  </si>
  <si>
    <t>Entregar subsidio para matrícula de estudiantes de continuidad la U en mi barrio</t>
  </si>
  <si>
    <t>Corregimiento de Altavista</t>
  </si>
  <si>
    <t>70.1.0.2.1; 70.7.0.3.2; 70.7.0.2.4</t>
  </si>
  <si>
    <t>1. Promoción de la salud y prevención de la enfermedad para todos y todas; 2. Implementación del plan de gestión integral de residuos sólidos - PGIRS; 3. Generación de parques lineales, ecoparques de borde urbano-rural y de espacialidades públicas</t>
  </si>
  <si>
    <t>68; 46; 43</t>
  </si>
  <si>
    <t>Fortalecimiento de recicladores, de las estrategias de protección animal, y adecuación, conservación de zonas verdes y senderos</t>
  </si>
  <si>
    <t xml:space="preserve"> Implementar acciones pedagógicas de cultura ambiental en parques y zonas verdes</t>
  </si>
  <si>
    <t>Se lograron diseñar seis (6) intervenciones ambientales a partir de un análisis de contexto que permitieron la articulación con actores clave del territorio (JAC, acueducto, etc) y abordar temas diversos desde una visión sistémica de ambiente (economía circular, tenencia responsable de mascotas, memoria y reconocimiento de liderazgos, conectividad entre sectores, apropiación de zonas verdes y parques, etc).</t>
  </si>
  <si>
    <t>Intervención ambiental #1: JAC Travesías - El Morro (sector Morro Corazón)
Intervención ambiental #2: Cancha Manzanillo (sector Manzanillo)
Intervención ambiental #3: Plazoleta Casa de Gobierno (sector Centralidad)
Intervención ambiental #4: JAC Aguas Frías parte alta (sector Aguas Frías)
Intervención transversal #1: en simultáneo JAC Monteverde (sector Morro Corazón), Telecentro Manzanillo, Casa de Cultura (sector Centralidad), JAC Guanteros (sector Aguas Frías)
Intervención transversal #2: JAC Guanteros (sector Aguas Frías)</t>
  </si>
  <si>
    <t>Intervención ambiental #1: se realizó pieza gráfica para difundir el evento entre personas y grupos del sector Morro Corazón, se hicieron invitaciones mediante voz a voz y de manera dirigida a grupos específicos para grupos de interés.
Intervención ambiental #2: se realizó proceso de concertación con los líderes del sector, se realizó ejercicio puerta a puerta previo al evento y se difundió el evento mediante pieza gráfica. También se realizaró invitación específica a grupos de interés.
Intervención ambiental #3: previo al evento se realizó articulación con el acueducto y con Cobelén. Se realizó pieza gráfica para difundir el evento entre personas y grupos del sector Centralidad, se hicieron invitaciones mediante voz a voz y de manera dirigida a grupos específicos para grupos de interés.
Intervención ambiental #4: programada para el 10/12/22.
Intervención transversal #1: se convocó a personas y representantes de grupos de interés, enfocando la convocatoria en presidentes de JAC, líderes ambientales y sociales, y grupos importantes dentro de cada sector. Se invitó personalmente a líderes clave de cada sector para realizar intercambio entre sectores.
Intervención transversal #2: se convocaron cinco (5) líderes de cada sector, seleccionados según su interés en el sector ambiental y su participación en intervenciones previas.</t>
  </si>
  <si>
    <t>Junio 30: Se terminó la ejecución de las acciones .                          Mayo 31:  se terminó la ejecución de las acciones.                                Abril 30: se terminó la ejecución de las acciones.  
Marzo 31. Se culminó con la ejecución de las acciones
Febrero 28: Se realizó rendición de cuentas el día 08/02/23 frente a JAL y CCCP, dando la claridad del punto de conformación en el que se dejaron los semilleros ambientales y el rol de los guías en el territorio.
Enero 31: Se reactiva el contrato de la suspensión  el 23 de enero hasta el 4 de febrero del 2023 y se recibe solicitud de la SMA para realizar ampliación hasta el 4 de junio de 2023. Se realizó evento de cierre el día 17 de diciembre, durante el cual se realizó la entrega de los certificados. Los días 28, 29 y 30 de enero se realizaron encuentros con los semilleros ambientales y la entrega de insumos para la continuación de los mismos a la edil Deisy Muñoz. Se continuó con el ejercicio de agendas permanentes, logrando encuentros en todos los sectores que garanticen continuidad de los procesos durante la continuación del contrato en 2023. El día 03/12/22 se realizó la intervención transversal #2 en la JAC Guanteros (Aguas Frías) y el día 10/12/22 se realizó la intervención #4 en JAC Aguas Frías parte alta.</t>
  </si>
  <si>
    <t xml:space="preserve">Diciembre 31: Se llevó a cabo el evento final de socialización de resultados. Se cumplieron las metas planteadas para la vigencia 2022. Octubre 31: encuentros (1) recorrido diagnóstico veredales para la identificación de puntos críticos, (2) establecimiento de los cinco puntos críticos a intervenir, tanto físicos como acciones educativas, (3) recorrido junto con el operador encargado de realizar intervenciones físicas y logística de acciones educativas; establecimiento de operador encargado de realizar actividades para el desarrollo del componente;             Septiembre 30: Se realizó formación a 12 guías ambientales del territorio, con los cuales se avanza en la consolidación de una agenda permanente y en la planeación de las acciones multiplicadoras.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</si>
  <si>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En Aguas Frías no se encontró mayor interés en el aspecto ambiental del sector, dificultando la concertación y planeación de la intervención ambiental. En Manzanillo se encontró resistencia a asistir a actividades fuera del sector, lo que restringió el resultado de las convocatorias realizadas a líderes y comunidad en general de dicha zona.</t>
  </si>
  <si>
    <t xml:space="preserve"> Implementar y fortalecer el plan de acción de la mesa ambiental, mediante acciones del PGIRS</t>
  </si>
  <si>
    <t>Se logró llevar la propuesta de visibilización y fortalecimiento de la Mesa a todos lo sectores del territorio.</t>
  </si>
  <si>
    <t>Recorridos en sectores Morro Corazón y Manzanillo</t>
  </si>
  <si>
    <t>Junio 30: Se terminó la ejecución de las acciones .                        Mayo 31:  se terminó la ejecución de las acciones.                         Abril 30: se terminó la ejecución de las acciones.  
Marzo 31. Se culminó con la ejecución de las acciones. Febrero 28: Se realizó rendición de cuentas el día 08/02/23 frente a JAL y CCCP, dando la claridad rol de la Mesa en el territorio
Febrero 28: Se realizó rendición de cuentas el día 08/02/23 frente a JAL y CCCP, dando la claridad rol de la Mesa en el territorio.
Enero 31: Se reactiva el contrato de la suspensión  el 23 de enero hasta el 4 de febrero del 2023 y se recibe solicitud de la SMA para realizar ampliación hasta el 4 de junio de 2023. Se realizó una segunda acción de fortalecimiento el día 04/12/22 y se realizó un encuentro de evaluación de las acciones y proyección de las acciones de la Mesa.</t>
  </si>
  <si>
    <t xml:space="preserve">Diciembre 31: Se llevó a cabo el evento final de socialización de resultados. Se cumplieron las metas planteadas para la vigencia 2022. Octubre 31: Se sostuvo reunión con integrantes de la Mesa  Ambiental con el fin de solicitar programación para las reuniones con personal docente. Se recibió compromiso por parte de la Mesa para realizar dos reuniones semanales con personal docente. Sin embargo, a la fecha no ha sido posible programar dichos encuentros. El día 26/10/22 se realizó una nueva solicitud escrita para programación de encuentros.                  Septiembre 30: Se dio inicio a los encuentros de acompañamiento, teniendo como resultado una reunión inicial con la mesa ambiental, y un segundo momento de concertación y planificación del trabajo conjunto con los profesionales de recurso ordinario.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</si>
  <si>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En un principio hubo dificultades para concretar las reuniones de formación con el grupo, las cuales se sortearon y se logró establecer una agenda para los encuentros y el propósito de cada uno, de manera que los integrantes estuvieran previamente informados del tema a tratar en cada encuentro.</t>
  </si>
  <si>
    <t xml:space="preserve">La perla, la esperanza, la centralidad, </t>
  </si>
  <si>
    <t>Junio 30: se terminó la ejecución de las acciones.                     Abril 30: se terminó la ejecución de las acciones.  
Marzo 31: Avance al 100% ejecuciòn fìsica.                    Febrero 28: Se logró avanzar hasta el 92%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</si>
  <si>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97%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</si>
  <si>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</si>
  <si>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Junio 30: se terminó la ejecución de las acciones.                      Abril 30: se terminó la ejecución de las acciones.  
Marzo 31: Avance al 100% ejecuciòn fìsica.                           Febrero 28: Se logró avanzar hasta el 80% de la meta.
Enero 31: Se logro avanzar hasta el 55% de la meta. Se continua en enero y se espera terminar en febrero.</t>
  </si>
  <si>
    <t>Se lograron censar 58 recicladores del territorio. De ellos, 22 fueron aceptados de manera preliminar en el proceso de certificación de competencias del SENA y 18 atendieron a la evaluación de competencias.</t>
  </si>
  <si>
    <t>Se realizaron censos en JAC Guanteros (sector Aguas frías), JAC Manzanillo, JAC Travesías y JAC Monteverde (sector Morro Corazón) el día 23/09/22, IE Altavista e IE Débora Arango el día 24/09/22 y Casa de Gobierno de Altavista el día 30/09/22.</t>
  </si>
  <si>
    <t xml:space="preserve">Fecha de la convocatoria: 19 – 22 y 26 – 29 de septiembre de 2022.          Estrategias de convocatoria: Se contactaron a los líderes naturales y los presidentes de Juntas de Acción Comunal –JAC– de cada vereda de los cuatro (4) sectores, quienes brindaron los contactos de los recicladores de oficio que conocían para que el equipo técnico realizara convocatoria por medio de llamada telefónica. Además, ayudaron a convocarlos por medio del voz a voz y dieron su autorización para ubicar carteles en diferentes puntos estratégicos de cada sector.
</t>
  </si>
  <si>
    <t>Junio 30: Se terminó la ejecución de las acciones .                   Mayo 31:  se terminó la ejecución de las acciones.                             Abril 30: se terminó la ejecución de las acciones.  
Marzo 31. Se culminó con la ejecución de las acciones
Febrero 28: Se reactiva el contrato de la suspensión  el 23 de enero hasta el 4 de febrero del 2023 y se recibe solicitud de la SMA para realizar ampliación hasta el 4 de junio de 2023. Durante el evento de cierre (17/12/22), se les hizo el reconocimiento a los recicladores participantes 
Enero 31: Se reactiva el contrato de la suspensión  el 23 de enero hasta el 4 de febrero del 2023 y se recibe solicitud de la SMA para realizar ampliación hasta el 4 de junio de 2023. Durante el evento de cierre (17/12/22), se les hizo el reconocimiento a los recicladores participantes. Se hizo la entrega de certificados a ARPA para que la realicen directamente a los recicladores participantes. Se realizó el levantamiento de las microrrutas de 31 recicladores de oficio del corregimiento, logrando la información base para el trazado del mapa general de la comuna. Se obtuvieron los certificados de competencias del SENA y de participación de la Universidad para los 30 recicladores de oficio que participaron en el proyecto.</t>
  </si>
  <si>
    <t xml:space="preserve">Diciembre 31: Se caracterizaron y participaron del proceso 58 recicladore, es decir, se atendieron 28 más de la meta trazada. Se cumple en la vigencia 2022. Octubre 31: Se inició la planeación del levantamiento de las microrrutas de los recicladores. El 25/10/22 se sostuvo el primer encuentro con el SENA, al cual asistieron 25 personas.                Septiembre 30:  Se consolidó articulación con ARPA y se identificaron los puntos para realizar el censo a la población recicladora, los cuales se llevaron a cabo en cuatro microcuencas (Centralidad, Manzanillo, Aguas Frías y Morro Corazón), alcanzando un total de 60 personas censadas.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</si>
  <si>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 convocatoria a población recicladora a los espacios concertados con el SENA representó una gran dificultad que, en mayor parte, fue posible resolver gracias a la disponibilidad de transporte y puntos de encuentro. Sin embargo, no todas las personas convocadas decidieron asistir.</t>
  </si>
  <si>
    <t>Se lograron levantar ocho (8) microrrutas en el sector de Aguas Frías y programar el levantamiento de las 22 restantes en los sectores Manzanillo y Centralidad, bajo el acompañamiento de ARPA.</t>
  </si>
  <si>
    <t>Sector de Aguas Frías</t>
  </si>
  <si>
    <t>Mediante llamada telefónica, se convocaron a los recicladores de oficio de cada sector para tener programación para el levantamiento de las microrrutas, según el sector en el cual realizan sus recorridos.</t>
  </si>
  <si>
    <t>Junio 30: Se terminó la ejecución de las acciones .                 Mayo 31:  se terminó la ejecución de las acciones.                             Abril 30: se terminó la ejecución de las acciones.  
Marzo 31. Se culminó con la ejecución de las acciones.
Febrero 28: Se reactiva el contrato de la suspensión  el 23 de enero hasta el 4 de febrero del 2023 y se recibe solicitud de la SMA para realizar ampliación hasta el 4 de junio de 2023. Durante el evento de cierre (17/12/22), se socializó el resultado final del levantamiento de microrrutas, indicando potencialidades y oportunidades en cuanto a la cobertura de la población recicladora en el territorio y posibles rutas de acción por parte de ARPA y la JAL para continuar con el apoyo a los recicladores de oficio del corregimiento. Se realizó el levantamiento de las microrrutas de 31 recicladores de oficio del corregimiento, logrando la información base para el trazado del mapa general de la comuna. Se obtuvieron los certificados de competencias del SENA y de participación de la Universidad para los 30 recicladores de oficio que participaron en el proyecto. Enero 31: Se reactiva el contrato de la suspensión  el 23 de enero hasta el 4 de febrero del 2023 y se recibe solicitud de la SMA para realizar ampliación hasta el 4 de junio de 2023. Durante el evento de cierre (17/12/22), se socializó el resultado final del levantamiento de microrrutas, indicando potencialidades y oportunidades en cuanto a la cobertura de la población recicladora en el territorio y posibles rutas de acción por parte de ARPA y la JAL para continuar con el apoyo a los recicladores de oficio del corregimiento. Se realizó el levantamiento de las microrrutas de 31 recicladores de oficio del corregimiento, logrando la información base para el trazado del mapa general de la comuna. Se obtuvieron los certificados de competencias del SENA y de participación de la Universidad para los 30 recicladores de oficio que participaron en el proyecto.</t>
  </si>
  <si>
    <t xml:space="preserve">Diciembre 31: Se caracterizaron y participaron del proceso 58 recicladore, es decir, se atendieron 28 más de la meta trazada. Se cumple en la vigencia 2022. Octubre 31: Se inició la planeación del levantamiento de las microrrutas de los recicladores. El 25/10/22 se sostuvo el primer encuentro con el SENA, al cual asistieron 25 personas. Septiembre 30:  Se consolidó articulación con ARPA y se identificaron los puntos para realizar el censo a la población recicladora, los cuales se llevaron a cabo en cuatro microcuencas (Centralidad, Manzanillo, Aguas Frías y Morro Corazón), alcanzando un total de 60 personas censadas.          Agosto 31: se logra la socialización con la JAL y el CCCP, se realiza la convocatoria pública del personal a través de la Oficina Pública del Empleo, se aplica prueba escrita y entrevista, se realiza selecciónd del personal y se da inicio a su fase de alistamiento (capacitación técnica) y contratación     Julio 31: Contratación directa con facultad de educación U de A, se firma acta de inicio el 19 de Julio.                                                                                                                                                                           Junio 30: A la espera de adjudicación de operador.No se ha iniciado la ejecución de contratos. Estamos en la etapa de elaboración de estudios previos de los proyectos 2022. </t>
  </si>
  <si>
    <t>Las características topográficas del sector y climáticas en general representaron un reto para el levantamiento de las microrrutas.</t>
  </si>
  <si>
    <t>Corregimiento 70</t>
  </si>
  <si>
    <t xml:space="preserve">31 de enero: Se realizo el 25 de enero un encuentro del CCP para la planeación del 2023. Se da por finalizada esta actividad. </t>
  </si>
  <si>
    <t>31 de diciembre: Se realizaron encuentros de los siguientes sectores: Microcuenta entral, Discapacidad, CCI, Mujeres, Medio Ambiente, Manzanillo, Campesinos, Cultura, Deportes, Adulto Mayor, Cabildo Mayor, Microcuenca Aguasfrías, Acueducto. 
30 de noviembre:S e continúa con el apoyo a la gestión y adminsitrativo de las actividades del CCP , las demás actividades se tienen programadas para el mes de diciembre. 31 de octubre: Se realizaron dos jornadas pedagógicas del CCP  y se dio inicio al apoyo tecnico adminsitrativo para la planeación y gestión de actividades del CCP.  30 de septiembre: Se espera dar inicio a la presente actividad durante el mes de octubre.    31 de agosto: Las acciones de esta actividad inician durante el mes de septiembre.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09 de marzo de 2022.</t>
  </si>
  <si>
    <t>Desarrollar estrategias de gestión y planeación con organizaciones sociales, juntas de acción comunal Y asocomunal</t>
  </si>
  <si>
    <t>CORREGIMIENTO 70</t>
  </si>
  <si>
    <t xml:space="preserve">31 de marzo de 2023: Se da por finalizado el proceso de fortalecimiento de esta actividad.
28 de febrero de 2023: las actividades que estan pendientes por realizar se encuentran en proceso de ejecución y se estima que para el mes marzo se de por finalizado el fortalecimiento.
31 de enero: Se realizaron encuentros de capacitación y convites comunitarios </t>
  </si>
  <si>
    <t>31 de diciembre 2022: se realizo recorridos participativos, procesos formativos y festival participativo
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09 de marzo de 2022.</t>
  </si>
  <si>
    <t>31 de marzo de 2023: Se da por finalizado el proceso de fortalecimiento de esta actividad.
28 de febrero de 2023: las actividades que estan pendientes por realizar se encuentran en proceso de ejecución y se estima que para el mes marzo se de por finalizado el fortalecimiento.
31 de enero: Se realizaron intercambio de experiencia con juntas administradoras locales de otras comunas y encuentros con la comunidad</t>
  </si>
  <si>
    <t>30 de noviembre 2022:  Se encuentra en proceso de planeación con el equipo de logística de la Subsecretaria de Organización Social.
31 de octubre de 2022: Se encuentra en proceso de planeación con el equipo de logística de la Subsecretaria de Organización Social.
30 de septiembre de 2022: Se encuentra en proceso de planeación con el equipo de logística de la Subsecretaria de Organización Social.
31 de agostos de 2022: No se han iniciado las actividades pero ya se realizó la reunión de concertación para la ejecución de recursos.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09 de marzo de 2022.</t>
  </si>
  <si>
    <t>Brindar dotación a los telecentros</t>
  </si>
  <si>
    <t>30 de junio de 2023: Se encuentran en procesos administrativos para comenzar el tramite de ampliación, renovación o nuevos comodatos.
31 de mayo 2023: :Se encuentran en procesos administrativos para comenzar el tramite de ampliación, renovación o nuevos comodatos.
30 de abril de 2023: Se encuentran en proceso de plaqueteo y procesos administrativos para comenzar el tramite de ampliación, renovación o nuevos comodatos.
31 de marzo de 2023: Se encuentran en proceso de plaqueteo y procesos administrativos para comenzar el tramite de ampliación, renovación o nuevos comodatos.
28 de febrero de 2023: Se encuentran en proceso de plaqueteo y procesos administrativos para comenzar el tramite de ampliación, renovación o nuevos comodatos.
31 de enero: A la fecha han ingresado a bodega varios de los artículos adquiridos en los contratos celebrados</t>
  </si>
  <si>
    <t>31 de diciembre 2022: se realizaron los procesos contractuales para la compra de dotación
30 de noviembre 2022:   no se ha realizado el contrato de compra de dotación de equipos tecnologicos y muebles.
31 de octubre de 2022: no se ha realizado el contrato de compra de dotación de equipos tecnologicos y muebles.
30 de septiembre de 2022: Se encuentra en proceso de planeación con el equipo de logística de la Subsecretaria de Organización Social.
31 de agosto de 2022: no se ha realizado el contrato de compra de dotación de equipos tecnologicos y muebles.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09 de marzo de 2022.</t>
  </si>
  <si>
    <t>Realizar obras de mantenimiento y mejoras</t>
  </si>
  <si>
    <t>no</t>
  </si>
  <si>
    <t xml:space="preserve">31 de marzo de 2023: El recurso de esta actividad fue enviado a fondos comunes, porque no cumplia con los requisitos fisicos para la ejecución, se da por terminado este proceso.
28 de febrero de 2023: los mantenimientos a las sedes se encuentran en proceso de ejecución y se estima que para el mes de marzo se den por finalizados los mantenimientos de obras menores.
31 de enero: La actividad fue modificada debido a que no se encontro un lugar idóneo para crear un telecentro; quedando formulada para realizar mantenimiento a 4 sedes comunales. Para incluir estos recursos en el contrato se iniciaron todos los tramites pertinentes pero la solicitud de CDP fue rechaza por hacienda, por lo tanto se encuentra en evaluación y revisión por parte del equipo de ejecución del proyecto. </t>
  </si>
  <si>
    <t>31 de octubre de 2022: A la espera de ajuste de los beneficiarios porque donde se pretendia hacer las mejoras presenta inconvenientes para la ejecución.
30 de septiembre de 2022: Se espera dar inicio en el mes de octubre a los mejoramientos.
31 de agosto de 2022: no se ha realizado el contrato de mantenimiento de obras menores.
31 de julio: Durante el mes de julio se suscribieron los Contratos Interadministrativos 4600094537 de 2022 con Plaza Mayor, para la ejecución logística de la presente actividad y el 4600094442 de 2022 con la Universidad de Antioquia para el apoyo a la gestión y seguimiento. El equipo de ejecución física se encuentra en planeación y concertación de fechas para dar inicio a la actividad.   
30 de junio: Desde la Secretaría de Participación Ciudadana se están construyendo los estudios previos en los componentes técnicos, jurídicos, administrativos y financieros para dar inicio al proceso contractual de la presente actividad.31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09 de marzo de 2022.</t>
  </si>
  <si>
    <t>70.2.0.4.1</t>
  </si>
  <si>
    <t>Acceso de los ciudadanos del corregimiento de Altavista a la educación superior a través de los fondos para la educación superior, la orientación vocacional y medidas afirmativas para la permanencia</t>
  </si>
  <si>
    <t>En reunión sostenia con el sector de educación y algunos integrantes de la JAL, se esta analizando la posibilidad de convertir el curso en un Técnico laboral de motocicletas para 25 participantes y asi insentivar mas la participación de la comunidad.</t>
  </si>
  <si>
    <t>Una vez incorporado el recurso, daremos incio al curso para los 87 personas restantes</t>
  </si>
  <si>
    <t>En articualción con la JAL, se pacto el inicio de 25 participantes de los 100 priorizados, dando contimuidad a 13 personas del curso q tuvo vigencia en el 2021, logrando asi la certificación en Curso Intermedio de mantenimiento de motos.</t>
  </si>
  <si>
    <t>De las 25 personas que se pretendia dar continuidad solo aceptaron 13.</t>
  </si>
  <si>
    <t>70.1.0.2.4</t>
  </si>
  <si>
    <t>Diseño e implementación de programas de salud oral, visual y auditiva para la población de Altavista</t>
  </si>
  <si>
    <t>ABRIL 2023: Estrategia ejecutada al 100%. Se realizaron las siguientes actividades:
Plegable educativo: 495
Consulta optométrica: 495
Elementos de bioseguridad: 495
Lente CR-39 monofocal terminado: 383
Lente CR-39 monofocal tallado: 33
Lente policarbonato monofocal terminado: 64
Lente policarbonato monofocal tallado: 26
Lente CR-39 bifocal Ftop terminado: 14
Lente CR-39 bifocal Ftop tallado: 22
Lente policarbonato bifocal Ftop: 12
Lente CR-39 bifocal invisible terminado: 20
Lente CR-39 bifocal invisible tallado: 116
Lente policarbonato bifocal invisible: 28
Lente CR-39 progresivo: 200
Lente policarbonato progresivo: 30
Monturas: 474
Estuche y paño: 474
Total lentes: 950
MARZO 2023: Se han realizado las siguientes actividades
Plegable educativo: 495
Consulta optométrica: 495
Elementos de bioseguridad: 495
Lente CR-39 monofocal terminado: 390
Lente CR-39 monofocal tallado: 31
Lente policarbonato monofocal terminado: 64
Lente policarbonato monofocal tallado: 28
Lente CR-39 bifocal Ftop terminado: 14
Lente CR-39 bifocal Ftop tallado: 24
Lente policarbonato bifocal Ftop: 10
Lente CR-39 bifocal invisible terminado: 20
Lente CR-39 bifocal invisible tallado: 115
Lente policarbonato bifocal invisible: 28
Lente CR-39 progresivo: 200
Lente policarbonato progresivo: 30
Monturas: 475
Estuche y paño: 475
FEBRERO 2023: Se han realizado las siguientes actividades
Plegable educativo: 494
Consulta optométrica: 494
Elementos de bioseguridad: 494
Lente CR-39 monofocal terminado: 390
Lente CR-39 monofocal tallado: 29
Lente policarbonato monofocal terminado: 62
Lente policarbonato monofocal tallado: 28
Lente CR-39 bifocal Ftop terminado: 14
Lente CR-39 bifocal Ftop tallado: 24
Lente policarbonato bifocal Ftop: 10
Lente CR-39 bifocal invisible terminado: 20
Lente CR-39 bifocal invisible tallado: 115
Lente policarbonato bifocal invisible: 28
Lente CR-39 progresivo: 200
Lente policarbonato progresivo: 30
Monturas: 475
Estuche y paño: 475
ENERO 2023:  Este contrato tiene fecha de terminación 31/12/2022, se hizo ampliación hasta el 28 de febrero de 2023.  Se han realizado las siguientes actividades
Plegable educativo: 244
Consulta optométrica: 244
Elementos de bioseguridad: 244
Lente CR-39 monofocal terminado: 112
Lente CR-39 monofocal tallado: 14
Lente policarbonato monofocal terminado: 8
Lente policarbonato monofocal tallado: 18
Lente CR-39 bifocal Ftop terminado: 5
Lente CR-39 bifocal Ftop tallado: 18
Lente policarbonato bifocal Ftop: 12
Lente CR-39 bifocal invisible terminado: 5
Lente CR-39 bifocal invisible tallado: 31
Lente policarbonato bifocal invisible: 9
Lente CR-39 progresivo: 192
Lente policarbonato progresivo: 58
Monturas: 241
Estuche y paño: 241</t>
  </si>
  <si>
    <t>DICIEMBRE 2022: Este contrato tiene fecha de terminación 31/12/2022, se hizo ampliación hasta el 28 de febrero de 2023.  Se han realizado las siguientes actividades
Plegable educativo: 244
Consulta optométrica: 244
Elementos de bioseguridad: 244
Lente CR-39 monofocal terminado: 112
Lente CR-39 monofocal tallado: 14
Lente policarbonato monofocal terminado: 8
Lente policarbonato monofocal tallado: 18
Lente CR-39 bifocal Ftop terminado: 5
Lente CR-39 bifocal Ftop tallado: 18
Lente policarbonato bifocal Ftop: 12
Lente CR-39 bifocal invisible terminado: 5
Lente CR-39 bifocal invisible tallado: 31
Lente policarbonato bifocal invisible: 9
Lente CR-39 progresivo: 192
Lente policarbonato progresivo: 58
Monturas: 241
Estuche y paño: 241
NOVIEMBRE 2022:    Se realizaron las actividades correspondientes a la primera etapa del contrato, pendiente inicio de la segunda etapa: consultas y entrega de material educativo.
OCTUBRE:Se llevaron a cabo  jornadas de socialización y se realizó el aprestamiento.
SEPTIEMBRE:  Se llevaron a cabo las jornadas de socialización y se esta realizando el prestamiento.
AGOSTO 2022:  Se suscribió el contrato 4600094729 con la ESE Metrosalud, para dedarrollar la estrategia, se está realizando la socializacion con la JAL y CCCP.
JULIO 2022:  Esta por dar inicio el contrato 4600094729 suscrito con la ESE Metrosalud, se da inicio en el mes de Agosto
JUNIO 2022: En proceso de contratación 
abril 2022:  Pendiente de aprobación de estudios previos para iniciar contratación.</t>
  </si>
  <si>
    <t>MARZO 2023: Se ejecutó la estrategia  al 100%
Se realizaron las siguientes actividades
• Consulta de evaluación por odontopediatra: 284
• Paquete de ayudas diagnosticas:  275
• impresión de aparatos:   427
• Instalación de aparatos: 426
• Control de tratamiento: 1178
• Desertores: 26
FEBRERO 2023:  Se han realizado las siguientes actividades
• Consulta de evaluación por odontopediatra: 284
• Paquete de ayudas diagnosticas:  275
• impresión de aparatos:   427
• Instalación de aparatos: 426
• Control de tratamiento: 1178
ENERO 2023:  Se han realizado las siguientes actividades
• Consulta de evaluación por odontopediatra: 284
• Paquete de ayudas diagnosticas:  273
• impresión de aparatos:   427
• Instalación de aparatos: 426
• Control de tratamiento: 1147</t>
  </si>
  <si>
    <t>DICIEMBRE 2022: Este contrato tenía fecha de terminación 30/11/2022, se hace ampliación N°3 hasta el 28/02/2023. Se han realizado las siguientes actividades
• Consulta de evaluación por odontopediatra: 284
• Paquete de ayudas diagnosticas:  273
• impresión de aparatos:   427
• Instalación de aparatos: 426
• Control de tratamiento: 1018
NOVIEMBRE 2022: Se han realizado las siguientes actividades
• Consulta de evaluación por odontopediatra: 284
• Paquete de ayudas diagnosticas:  273
• impresión de aparatos:   427
• Instalación de aparatos: 421
• Control de tratamiento: 812
OCTUBRE 2022: Se han realizado las siguientes actividades
• Consulta de evaluación por odontopediatra: 283
• Paquete de ayudas diagnosticas:  271
• impresión de aparatos:   426
• Instalación de aparatos: 407
• Control de tratamiento: 455
SEPTIEMBRE 2022:  Se han realizado las siguientes actividades
• Consulta de evaluación por odontopediatra: 257
• Paquete de ayudas diagnosticas: 255
• impresión de aparatos: 387
• Instalación de aparatos: 296
• Control de tratamiento: 182
AGOSTO 2022: Se han realizado las siguientes actividades
• Consulta de evaluación por odontopediatra: 257
• Paquete de ayudas diagnosticas: 255
• impresión de aparatos: 387
• Instalación de aparatos: 293
• Control de tratamiento: 175
JULIO 2022: Se han realizado las siguientes actividades
•	Consulta de evaluación por odontopediatra	38
•	Paquete de ayudas diagnosticas		24
•	impresión de aparatos				57
JUNIO 2022: Se realiza programación para ejecución
Abril 2022:  El 28 de abril se reunió con la JAL para socializar la estrategia, pendiente de programación de socialización ante el CCP.</t>
  </si>
  <si>
    <t>MAYO 2023:  Estrategia ejecutada al 100% Se  realizado las siguientes actividades.
Consulta odontologica: 81
Ayudas diagnósticas: 83
Cartilla: 79
Impresiones: 151
Instalaciones: 151
Kit salud bucal: 78
Diente en acrílico de cuatro capas para protesis removible: 352
Controles: 272
ABRIL 2023:  Se han realizado las siguientes actividades.
Consulta odontologica: 81
Ayudas diagnósticas: 83
Cartilla: 79
Impresiones: 151
Instalaciones: 126
Kit salud bucal: 65
Diente en acrílico de cuatro capas para protesis removible: 290
Controles: 146
MARZO 2023:  Se han realizado las siguientes actividades.
Consulta odontologica: 81
Ayudas diagnósticas: 83
Cartilla: 79
Impresiones: 151
Instalaciones: 36
Kit salud bucal: 20
Dientes: 351
Controles: 55
FEBRERO 2023:  Se han realizado las siguientes actividades.
Consulta odontologica: 81
Ayudas diagnósticas: 82
Cartilla: 79
Impresiones: 151
Instalaciones: 36
Kit salud bucal: 20
Dientes: 351
Controles: 55
ENERO 2023: Se han realizado las siguientes actividades.
Socialización proyecto: 2
Evaluación clínica: 83
Impresiones: 135
Instalaciones: 30</t>
  </si>
  <si>
    <t>DICIEMBRE 2022: Este contrato tiene fecha de terminación 31/12/2022, se hizo ampliación hasta el 28/02/2023. Se han realizado las siguientes actividades.
Socialización proyecto: 2
Evaluación clínica: 83
Impresiones: 135
Instalaciones: 30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</si>
  <si>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PLAZA MAYOR MEDELLIN CONVENCIONES Y EXPOSICIONES S.A
EMPRESA PARA LA SEGURIDAD URBANA ESU</t>
  </si>
  <si>
    <t>338 DE 2022
039 DE 2015 - ESPEC. 17</t>
  </si>
  <si>
    <t>Llevar a cabo la entrega de 28 cupos para los programas de acceso y permanencia a la educacion superior en la comuna</t>
  </si>
  <si>
    <t>San Antonio de Prado y sus diferentes veredas</t>
  </si>
  <si>
    <t>Noviembre: el 30 de este mes se terminó semestre y la actividad culminó satisfactoriamente. 
Octubre: Proximos a iniciar finales y poder culminar el semestre. 
Septiembre: Se realizó una convocatoria abierta en el territorio, para iniciar clase en septiembre</t>
  </si>
  <si>
    <t>80.8.0.1.1</t>
  </si>
  <si>
    <t>Estrategias de atención integral con enfoque diferencial y territorial que le permitan al adulto mayor el fácil acceso a los programas y proyectos ofrecidos por los diferentes entes encargados</t>
  </si>
  <si>
    <t>Asistencia social de la población de adulto mayor e implementación de estrategias en seguridad alimentaria</t>
  </si>
  <si>
    <t xml:space="preserve">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Manualidades: Programa terminó socializaciones la primer semana de marzo e inició talleres de formación la segunda semana, se encuentra en ejecución hasta el 31 de mayo de 2023. 
Febrero de 2023: Apoyo económico terminó ejecución en el mes de Diciembre de 2022. 
Manualidades: Se retomó la programación en la última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 Manualidades: Se retomará la programación en la ultima semana de enero, con el agendamiento de las socializaciones en las JAL y los CCP. </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</si>
  <si>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Manualidades: Se retomará la programación a finales del mes de enero de 2023
Noviembre 2022:  Apoyo económico: se programó el pago de los 2 ultimos periodos para quienes ya había recibido beneficio en septiembre y octubre y se programaron los 6 pagos para los benficiarios nuevos. Manualidades: Inicio contrato el 2 de noviembre y se socializó con los CCPP a finales del mes de noviembre, estos por unanimidad decidieron que este componente se ejecutara en el mes de Febrero de 2023, dado la temporada navideña tienen muchas actividades y no desean faltar. Cuidadores: está en ejecución desde el 12 de septiembre y tiene un total de 327 beneficiarios.
Octubre 2022: Apoyo económico: han recibido el beneficio cerca de 9.013 personas. Manualidades: Se encuentra en proceso de legalización contractual.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Manualidades y Cuidadores: Se encuentran en proceso de diseño.
Mayo 2022: Apoyo económico: Se continúa con las llamadas para identificar los posibles beneficiarios para la entrega de los apoyos económicos de esta vigencia. 
Manualidades y Cuidadores: Se encuentran en proceso de diseño.
Abril 2022: Se recibió base datos por parte del DAP y se inician las llamadas  para identificar a los posibles beneficiarios para la entrega de los apoyos económicos de esta vigencia.
Manualidades y Cuidadores: Se encuentran en proceso de diseño.</t>
  </si>
  <si>
    <t>80.1.0.3.1</t>
  </si>
  <si>
    <t>Fortalecimiento en la red de apoyo y comunitaria de la población con discapacidad y adultos mayores del corregimiento de San Antonio de Prado</t>
  </si>
  <si>
    <t>SAN ANTONIO DE PRADO SECTOR CENTRAL; VEREDA EL SALADO-CORREG. SAN ANTONIO DE PRADO; VEREDA LA FLORIDA; VEREDA LA VERDE; VEREDA MONTAÑITA; VEREDA POTRERITO; VEREDA SAN JOSÉ</t>
  </si>
  <si>
    <t>Para la vigencia 2022 se reportaron 418 personas atendidas en el corregimiento 80, beneficiadas de la siguiente forma:
Apoyo Económico: 354
Ser Capaz en Casa: 54
Emprendimiento a personas con discapacidad: 5
Emprendimiento a cuidadores: 5</t>
  </si>
  <si>
    <t>El Equipo de Discapacidad avanzó en la jornada de postulaciones a sus proyectos, entre el 24 de enero y el 14 de marzo de 2022. En la vigencia 2022 se reportaron 418 personas atendidas en el corregimiento 80, beneficiadas de la siguiente forma:
Apoyo Económico: 354
Ser Capaz en Casa: 54
Emprendimiento a personas con discapacidad: 5
Emprendimiento a cuidadores: 5</t>
  </si>
  <si>
    <t xml:space="preserve">Junio: El contratista continua con la realizacion de los encuentros educativos y entrega de los bonos alimentarios. Con entregas a mayo de 2023 de 4.966 bonos.
Mayo: El contratista continua con la realizacion de los encuentros educativos y entrega de los bonos alimentarios. Con entregas a abril de 2023 de 4.711 bonos.
Abril: El contratista continua con la realizacion de los encuentros educativos y entrega de los bonos alimentarios. Con entregas a marzo de 2023 de 3.295 bonos.
Marzo: Se reanuda la realización de los encuentros educativos y las entregas de los bonos alimentarios el 14/02/2023.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</si>
  <si>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1.248 bonos.  
Noviembre 2022:
El contratista continua con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Da inicio a las entregas el 26 de octubre.
Septiembre 2022:
Legalización e inicio del contrato. Desde el Equipo de Seguridad Alimentaria y Nutricional se da inicio a la inducción del contratista en todos los temas relacionados a la ejecución del proyecto y según lo establecido en especificaciones técnicas. Se realiza socialización con la JAL y CCP el inicio de ejecución del proyecto y presentación del operador el 26 de septiembre de 2022.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</si>
  <si>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80.6.0.8.7; 80.6.0.8.1</t>
  </si>
  <si>
    <t>1. Construcción, mantenimiento, mejoramiento y dinamización de escenarios deportivos para la actividad física en el corregimiento de San Antonio de Prado; 2. Formulación de un plan de desarrollo, recreativo y de actividad física para el corregimiento de San Antonio de Prado</t>
  </si>
  <si>
    <t>54; 46</t>
  </si>
  <si>
    <t>Construcción, adecuación y mantenimiento de los escenarios deportivos, recreativos y de dinamización de actividad física</t>
  </si>
  <si>
    <t>80.3.0.4.5</t>
  </si>
  <si>
    <t>Construcción, mejoramiento y adecuación de andenes y sus obras complementarias, con enfoque diferencial y conforme a las normas</t>
  </si>
  <si>
    <t>Centralidad, Naranjitos, Palo Blanco, Halcones, Eduardo Escobar 2, Prados del este, Ciudadela Prado, Barichara, Limonar, Villa Loma, Montañita, Santa Rita, Pradito</t>
  </si>
  <si>
    <t>80.3.0.4.3</t>
  </si>
  <si>
    <t>Construcción, ampliación y mejoramiento de la malla vial del corregimiento de San Antonio de Prado con su respectiva conectividad a lo urbano rural</t>
  </si>
  <si>
    <t>Mejoramiento de la infraestructura para la movilidad vial</t>
  </si>
  <si>
    <t>terminado</t>
  </si>
  <si>
    <t>Realizar interventoría al proyecto vías terciarias del corregimiento</t>
  </si>
  <si>
    <t>80.3.0.3.9</t>
  </si>
  <si>
    <t>Mejoramiento de vivienda de interés social y prioritaria, sin barreras y con accesibilidad universal, con facilidad de compra, para la población vulnerable residente y para todos los grupos poblacionales en San Antonio de Prado</t>
  </si>
  <si>
    <t>Mejoramientos de Viviendas sin Barreras, en el corregimiento San Antonio de Prado.</t>
  </si>
  <si>
    <t>CABECERA URBANA CORREGIMIENTO SAN CRISTÓBAL Y VEREDA LA VERDE</t>
  </si>
  <si>
    <t>El día sabado 27 de agosto de 2022 se realizó la reunión de socialización con los beneficiaros</t>
  </si>
  <si>
    <t>31 de Mayo de 2023: De los 93 mejoramientos asignados a la fecha se tienen recibidos a satisfacción 83 mejoramientos los 10 restantes son renuncias, el 50% del indicador se logro con la asignación del subsidio y el otro 50% se medira con la ejecución fisica de los mejoramientos.</t>
  </si>
  <si>
    <t>31 de Mayo de 2023: De los 93 mejoramientos asignados a la fecha se tienen recibidos a satisfacción 83 mejoramientos los 10 restantes son renuncias, el 50% del indicador se logro con la asignación del subsidio y el otro 50% se medira con la ejecución fisica de los mejoramientos.//31 de Marzo de 2023: De los 93 mejoramientos asignados a la fecha se tienen recibidos a satisfacción 72 mejoramientos los 21 restantes los tenemos en, 7 renuncias, 7 en proceso de ejecución y 7 sin iniciar el proceso de ejecución, el 50% del indicador se logro con la asignación del subsidio y el otro 50% se medira con la ejecución fisica de los mejoramientos.//28 de Febrero de 2023: De los 93 mejoramientos asignados a la fecha se tienen recibidos a satisfacción 64 mejoramientos los 29 restantes los tenemos en, 7 renuncias, 13 en proceso de ejecución y 9 sin iniciar el proceso de ejecución, el 50% del indicador se logro con la asignación del subsidio y el otro 50% se medira con la ejecución fisica de los mejoramientos//31 de Enero de 2023: De los 93 mejoramientos asignados a la fecha se tienen recibidos a satisfacción 51 mejoramientos los 42 restantes los tenemos en, 5 renuncias, 18 en proceso de ejecución y 19 sin iniciar el proceso de ejecución, el 50% del indicador se logro con la asignación del subsidio y el otro 50% se medira con la ejecución fisica de los mejoramientos.//31 de Diciembre de 2022: De los 93 mejoramientos asignados a la fecha se tiene recibidos a satisfacción 32 mejoramientos los 61 restantes estna en proceso de ejecución, el 50% del indicador se logro con la asignación del subsidio y el otro 50% se medira con la ejecución fisica de los mejoramientos// 30 de Noviembre de 2022: De los 93 mejoramientos asignados a la fecha se tiene recibidos a satisfacción 23 mejoramientos los 70 restantes estna en proceso de ejecución, el 50% del indicador se logro con la asignación del subsidio y el otro 50% se medira con la ejecución fisica de los mejoramientos// 31 de Octubre de 2022: De los 93 mejoramientos asignados a la fecha se tiene recibidos a satisfacción 11 mejoramientos los 82 restantes estna en proceso de ejecución, el 50% del indicador se logro con la asignación del subsidio y el otro 50% se medira con la ejecución fisica de los mejoramientos// 30 de septiembre de 2022: los mejoramientos se encuentran en proceso de ejecución, se espera tener los primeros recibos para el mes de octubre de 2022//31 de agosto de 2022: el día sabado 27 de agosto se realizó la reunión de socialización con los beneficiaros, y posteriormente se procedera a empezar con las visitas de inicio//31 de Julio de 2022: Se realizo acta inicio con el opreador el 21 de Julio de 2022 a la fecha del corte las ejecuciones estan en  estado sin iniciar// 30 de Junio de 2022: Se realizo la asignación de subsidio de vivienda en la modalidad de mejoramiento de vivienda a 93 grupos familiares de la comuna 80 bajo la resolución   266 del 03 de junio de 2022//  31 de mayo de 2022: Se tienen elaborados y aprobados los 100 diagnósticos, se está en proceso de expedición de la resolución de la asignación del subsidio para 93 familias inicialmente, la cual se espera realizar en el mes de junio de 2022.// 30 de abril de 2022: Se tienen elaborados y aprobados los 100 diagnósticos, se está en proceso de expedición de la resolución de la asignación del subsidio para 93 familias inicialmente, la cual se espera realizar en el mes de mayo de 2022. Ya se encuentra realizada la resolución, no se ha comprometido el recurso ni se han realizado pagos debido a que nos encontrábamos a la espera de la aprobación de la modificación del PAC vigencia 2022 PPS2022, este fue aprobado en el mes de Junio y nos encontramos terminando la parte precontractual para sacar el correspondiente compromiso presupuestal y la realización de los respectivos pagos.</t>
  </si>
  <si>
    <t>1.1.40</t>
  </si>
  <si>
    <t>Entregar subsidio para matricula de estudiantes continuidad comuna 80</t>
  </si>
  <si>
    <t>Entregar subsidio para matrícula de estudiantes  continuidad</t>
  </si>
  <si>
    <t>Corregimiento de San Antonio de Prado</t>
  </si>
  <si>
    <t>1.1.41</t>
  </si>
  <si>
    <t>Entregar subsidio para sostenimiento de estudiantes comuna 80</t>
  </si>
  <si>
    <t>Entregar subsidio para sostenimiento de estudiantes</t>
  </si>
  <si>
    <t>1.1.42</t>
  </si>
  <si>
    <t>Entregar subsidio para Artes y Oficios de estudiantes comuna 80</t>
  </si>
  <si>
    <t>Entregar subsidio para matrícula cursos artes y oficios</t>
  </si>
  <si>
    <t>80.1.0.5.9</t>
  </si>
  <si>
    <t>Ampliación del acceso y permanencia a la educación superior a través de los fondos de educación superior</t>
  </si>
  <si>
    <t>Apoyo para el acceso y permanencia a la educación superior en las I.U. Colegio Mayor de Antioquia, ITM, Pascual Bravo y  Sapiencia</t>
  </si>
  <si>
    <t>Entregar subsidio para matrícula de estudiantes de continuidad</t>
  </si>
  <si>
    <t>10 de junio 2022</t>
  </si>
  <si>
    <t>Santa rita ; Rosaleda ; Barichara ; Pradito ; El Limonar 1 ; El Limonar 2 ; San Antonio</t>
  </si>
  <si>
    <t>El recurso entra muy tarde</t>
  </si>
  <si>
    <t>80.1.0.5.10</t>
  </si>
  <si>
    <t>Llevar a cabo la entrega de 68 cupos para los programas de acceso y permanencia a la educacion superior en la comuna</t>
  </si>
  <si>
    <t>90.1.2.4.2; 90.1.2.4.6</t>
  </si>
  <si>
    <t>1. Ampliación de cobertura en subsidios educativos, para que más jóvenes del corregimiento de Santa Elena, puedan acceder a la educación superior; 2. Acompañamiento y apoyo a los jóvenes estudiantes de educación superior del corregimiento de Santa Elena para su permanencia en el sistema educativo</t>
  </si>
  <si>
    <t>1; 21</t>
  </si>
  <si>
    <t>Apoyo para el acceso y permanencia a la educación superior en las I.U. Colegio Mayor de Antioquia, Pascual Bravo y Sapiencia</t>
  </si>
  <si>
    <t>Santa Elena y sus diferentes veredas</t>
  </si>
  <si>
    <t>Noviembre: el 30 de este mes se terminó semestre y la actividad culminó satisfactoriamente. Octubre: Proximos a iniciar finales y poder culminar el semestre. 
Septiembre: No hay ningun tipo de novedad con respecto al semetre. 
Agosto: Se inició clases la  primera semana de agosto, y se realizó la induccion de la beca de PP.
Julio: Se realizó el proceso de renovación y postulación de  la beca de PP 2022-2, https://www.colmayor.edu.co/general/cronogramas-de-inscripcion-y-renovacion-2022-2-becas-presupuesto-participativo-convenio-directo/.
Junio: Ya culmino el semestre 2022-1, la convocatoria para estudiantes nuevos y el proceso de renovcion de la beca de PP 2022-2, se encuentra publicada en la pagina insitutcional, con el siguiente link https://www.colmayor.edu.co/general/cronogramas-de-inscripcion-y-renovacion-2022-2-becas-presupuesto-participativo-convenio-directo/
Mayo: N/A
Se realizó la matrícula en el mes de enero.</t>
  </si>
  <si>
    <t>Realizar entrega de sostenimiento</t>
  </si>
  <si>
    <t>Incrementar los espacios para la participación de los artistas de las comunas en las agendas de ciudad</t>
  </si>
  <si>
    <t>Parque principal Santa Elena</t>
  </si>
  <si>
    <t>Terminado
Diciembre 30. Se termina al 100% la ejecución de las actividades.
Noviembre 30. Se avanza en la construcción de fichas y se avanza en la ejecución. 
Octubre 31.  Se avanza en la concertación para la  ejecución del 100% de actividades en el mes de noviembre. 
Septiembre 30.  Se realizó socializacion ante el CCP y se avanzó en la construcción y concertación de fichas económica. Se han ejecutado dos eventos de 4 eventos priorizados</t>
  </si>
  <si>
    <t>Corporación Artística Cultural Educativa Y Ecológica Renovacion</t>
  </si>
  <si>
    <t>Se ejecutó al 100% los talleres programados, con éxito.
En esta comuna ya iniciaron actividades el 100% de los talleres, fue necesario hacer cambios en algunas sedes, pero esto no afecto el inicio de las clases, es un proceso que se esta dando con mucha aceptaciòn por parte de la comunidad.
Definición y consolidación de talleres los CCP en la comuna.</t>
  </si>
  <si>
    <t xml:space="preserve">
I.E Escuela rural de Santa Elena
Escuela El Cerro
Vereda Media Luna parte baja
Vereda Media Luna parte alta
 Raíces del progreso.
I.E Escuela rural de Santa Elena
Escuela El Cerro
Casa de la Cultura.
Vereda Media Luna parte baja
Casa de la Cultura.
Bosque Escuela
Vereda Barro Blanco
Vereda Barro Blanco
Vereda El Plan
</t>
  </si>
  <si>
    <t xml:space="preserve">
Diciembre 30.  Se realiza supensión  desde el 21 de diciembre y se reanudará el día 6 de febrero y la ejecución terminara alrededor de la tercera semana de abril de 2024.
Noviembre 30.   Se avanzó en  la consolidación de talleres en 
concertación con  los Comité de cultura y CCP de cada territorio. 
Octubre 31. Se avanza en la legalización de contratos y en la instalación  del proceso formativo ante el CCP de cada territorio.
Septiembre 30. Se ha elegido los asociados, no se ha legalizado convenios, por lo tanto no se ha dado inicio a la ejecución de talleres en territorio.</t>
  </si>
  <si>
    <t>Se hizo entrega de 23 estímulos, alcanzó para 3 más.</t>
  </si>
  <si>
    <t xml:space="preserve">Sede Teatro Inédito
Vereda Piedra Gorda
Casa contenta
Elemental Teatro
Biblioteca pública Santa Elena
Casa de la cultura Santa Elena
Institución educativa santa elena
La Cabaña musical
Centralidad Vereda Mazo
</t>
  </si>
  <si>
    <t>Terminado
Noviembre 30.  Se otorgaron los estímulos de acuerdo a lo planeado y se realizaron las muestras finales por parte de los ganadores. 
Octubre 31. Se dio inicio a ejecución por parte de los beneficiarios, se esta en proceso de pagos, se asignaron los profesionales de acompañamiento.
Septiembre 30. Se recibieron en total 158 en todas las áreas del arte y la cultura, se encuentra en la fase de  subsanaciones. 
Agosto 31.  Se publicó segunda convocatoria de  Estimulos para las comunas 7, 9, 13, y 90
Julio 31. Próximamente saldrá a página la segunda convocatoria de Esíimulos para las comunas 7, 9, 13, y 90</t>
  </si>
  <si>
    <t>90.6.1.1.1</t>
  </si>
  <si>
    <t>Creación y fortalecimiento de empresas agropecuarias y floricultoras en el corregimiento</t>
  </si>
  <si>
    <t>Fortalecimiento de capacidades productivas del sector agropecuario</t>
  </si>
  <si>
    <t>Realizar diagnóstico estratégico</t>
  </si>
  <si>
    <t>Se realizó convocatoria de inscripción en la Casa de Gobierno del Corregimiento de Santa Elena entre el 16 y 18 de Mayo del año en curso, con un total de 133 productores inscritos, luego se realizó la priorización y selección de los 50 beneficiarios finales.</t>
  </si>
  <si>
    <t xml:space="preserve">Mayo: El contrato se encuentra ejecutado en un 100% y se está a la espera del informe final por parte del mandatario para poder iniciar por parte del supervisor la construcción del informe final de supervisión y posteriormente proceder con la liquidación del contrato.
Marzo 2023: Se hicieron las entregas de planes de incentivo y se realizaron las últimas visitas 5 y 6. El contrato terminó el 31 de marzo 2023 y se está a la espera de los informes para iniciar con el proceso de liquidación.
Febrero 20223: Se  iniciaron entrega de planes de incentivos. Entrega de maquinaria, equipos, insumos.
 Enero 2023: El contratista realizó estudio de mercado para la compra de incentivos y la subsecretaría se encuentra en el análisis para los respectivos proveedores. </t>
  </si>
  <si>
    <t>Enero 2023: El contratista realizó estudio de mercado para la compra de incentivos y la subsecretaría se encuentra en el análisis para los respectivos proveedores. 
Noviembre: Se realizaron las dos primeras visitas de diagnóstico, por parte del equipo de profesionales de apoyo, a los predios de los productores beneficiados. Adicionalmente se realizó el primer taller de formación en BPA para el mejoramiento de las capacidades productivas.
Octubre: El Proyecto se encuantra en proceso de contratación, se realizó la evaluación y validación de los proponentes que cumplieran con los requisitos y se espera que para el 15 de noviembre inicie el contrato. Septiembre: Actualmente el proyecto cuenta con el Certificado de Disponibilidad 4000110230 y se encuentra en la Secretaría de Suministros y Servicios en proceso contratación y posterior ejecución.
Agosto: Nos encontramos en etapa precontractual.
Julio: Seguimos en proceso contractual.
Junio: se encuentra adelantando el proceso precontractual de estudios previos con el insumo recaudado de la convocatoria realizada.</t>
  </si>
  <si>
    <t>Realizar convocatoria, inscripción, caracterización y diagnóstico de las unidades productivas agropecuarias</t>
  </si>
  <si>
    <t xml:space="preserve">Mayo: El contrato se encuentra ejecutado en un 100% y se está a la espera del informe final por parte del mandatario para poder iniciar por parte del supervisor la construcción del informe final de supervisión y posteriormente proceder con la liquidación del contrato.
Marzo 2023: Se hicieron las entregas de planes de incentivo y se realizaron las últimas visitas 5 y 6. El contrato terminó el 31 de marzo 2023 y se está a la espera de los informes para iniciar con el proceso de liquidación.
Febrero 20223: Se  iniciaron entrega de planes de incentivos. Entrega de maquinaria, equipos, insumos.
Enero 2023: El contratista realizó estudio de mercado para la compra de incentivos y la subsecretaría se encuentra en el análisis para los respectivos proveedores. </t>
  </si>
  <si>
    <t>Enero 2023: El contratista realizó estudio de mercado para la compra de incentivos y la subsecretaría se encuentra en el análisis para los respectivos proveedores. 
Noviembre: Se realizaron las dos primeras visitas de diagnóstico, por parte del equipo de profesionales de apoyo, a los predios de los productores beneficiados. Adicionalmente se realizó el primer taller de formación en BPA para el mejoramiento de las capacidades productivas.
Octubre: El Proyecto se encuantra en proceso de contratación, se realizó la evaluación y validación de los proponentes que cumplieran con los requisitos y se espera que para el 15 de noviembre inicie el contrato. 
Septiembre: Actualmente el proyecto cuenta con el Certificado de Disponibilidad 4000110230 y se encuentra en la Secretaría de Suministros y Servicios en proceso contratación y posterior ejecución.
Agosto: Nos encontramos en etapa precontractual.
Julio: Seguimos en proceso contractual.
Junio:  se encuentra adelantando el proceso precontractual de estudios previos con el insumo recaudado de la convocatoria realizada.</t>
  </si>
  <si>
    <t>Entrega de incentivos en especie, a las unidades productivas agropecuarias</t>
  </si>
  <si>
    <t>Realizar un plan de intervención para el mejoramiento de las capacidades productivas a través de la formación de BPA</t>
  </si>
  <si>
    <t>90.1.1.1.16</t>
  </si>
  <si>
    <t>Ampliación de oferta y cobertura de programas para la población adulta mayor</t>
  </si>
  <si>
    <t>Asistencia social a la población adulto mayor</t>
  </si>
  <si>
    <t>Junio de 2023: Apoyo económico terminó ejecución en el mes de Diciembre de 2022. Cuidadores: Este programa terminó su ejecución el 31 de marzo de 2023. Centro Vida Gerontológico: Programa terminó ejecución el 30 de abril. Manualidades: Se ejecutó en un 100%, y finalizó el 15 de junio de 2023. 
Mayo de 2023: Apoyo económico terminó ejecución en el mes de Diciembre de 2022. Cuidadores: Este programa terminó su ejecución el 31 de marzo de 2023. Centro Vida Gerontológico: Programa se encuantra en ejecución hasta el 30 de abril. Manualidades: En ejecución en un 90% de los talleres de formación, terminan el 15 de junio de 2023. 
Abril de 2023: Apoyo económico terminó ejecución en el mes de Diciembre de 2022. Cuidadores: Este programa terminó su ejecución el 31 de marzo de 2023. Centro Vida Gerontológico: Programa se encuantra en ejecución hasta el 30 de abril. Manualidades: En ejecución de los talleres de formación desde el 21 de marzo de 2023, termina el 15 de junio de 2023.
Marzo de 2023: Apoyo económico terminó ejecución en el mes de Diciembre de 2022. Cuidadores: Este programa terminó su ejecución el 31 de marzo de 2023. 
Febrero de 2023: Apoyo económico terminó ejecución en el mes de Diciembre de 2022. 
Manualidades: Se retomó la programación en la última semana de enero, en febrero se realizaron las socializaciones con las JAL y los CCP y se estima iniciar los talleres a partir del 15 de marzo de 2023.
Enero 2023: Cuidadores: Desde la ultima semana de enero se reinició el proceso de capacitación a los cuidadores de personas mayores que se inscribieron por cada comuna.</t>
  </si>
  <si>
    <t xml:space="preserve"> 
Diciembre 2022: Apoyo economico: Se programó el pago a los usuarios y se efectuaron los pagos para esta comuna de los usuarios que acudieron al cobro. Se finalizó con esta actividad el 28 de diciembre de 2022. Cuidadores: Se Inició con el proceso de capacitación a los cuidadores de personas mayores que se inscribieron por cada comuna. Manualidades: Se retomará la programación a finales del mes de enero de 2023
Noviembre 2022:  Apoyo económico: se programó el pago de los 2 ultimos periodos para quienes ya había recibido beneficio en septiembre y octubre y se programaron los 6 pagos para los benficiarios nuevos. Cuidadores: está en ejecución desde el 12 de septiembre y tiene un total de 327 beneficiarios.
Octubre 2022: Apoyo económico: han recibido el beneficio cerca de 9.013 personas. Cuidadores: está en ejecución desde el 12 de septiembre.
Agosto 2022: Apoyo económico: Se continúa con las llamadas para identificar los posibles beneficiarios para la entrega de los apoyos económicos de esta vigencia en el mes de septiembre. 
Junio 2022: Apoyo económico: Se continúa con las llamadas para identificar los posibles beneficiarios para la entrega de los apoyos económicos de esta vigencia. 
Cuidadores: Se encuentra en proceso de diseño.
Mayo 2022: Apoyo económico: Se continúa con las llamadas para identificar los posibles beneficiarios para la entrega de los apoyos económicos de esta vigencia. 
Cuidadores: Se encuentra en proceso de diseño.
Abril 2022: Se recibió base datos por parte del DAP y se inician las llamadas  para identificar a los posibles beneficiarios para la entrega de los apoyos económicos de esta vigencia.
Cuidadores: Se encuentra en proceso de diseño.</t>
  </si>
  <si>
    <t>90.1.1.1.13</t>
  </si>
  <si>
    <t>Aumento de la oferta en la atención para la población con discapacidad en el corregimiento de Santa Elena</t>
  </si>
  <si>
    <t>SANTA ELENA SECTOR CENTRAL; VEREDA BARRO BLANCO; VEREDA EL CERRO; VEREDA EL LLANO CORREG. SANTA ELENA; VEREDA EL PLAN; VEREDA LAS PALMAS - CORREG. SANTA ELENA; VEREDA MEDIA LUNA; VEREDA PIEDRA GORDA; VEREDA PIEDRAS BLANCAS - MATASANO</t>
  </si>
  <si>
    <t>Para la vigencia 2022 se reportaron 117 personas atendidas en el corregimiento 90, beneficiadas de la siguiente forma:
Apoyo Económico: 102
Ser Capaz en Casa: 15</t>
  </si>
  <si>
    <t>El Equipo de Discapacidad avanzó en la jornada de postulaciones a sus proyectos, entre el 24 de enero y el 14 de marzo de 2022. En la vigencia 2022 se reportaron 117 personas atendidas en el corregimiento 90, beneficiadas de la siguiente forma:
Apoyo Económico: 102
Ser Capaz en Casa: 15</t>
  </si>
  <si>
    <t>90.1.1.3.6</t>
  </si>
  <si>
    <t>Implementación del bono alimentario con adecuada orientación a la población más vulnerable en el corregimiento Santa Elena</t>
  </si>
  <si>
    <t>Disminuir los niveles de inseguridad alimentaria y nutricional de las familias vulnerables de Medellín.</t>
  </si>
  <si>
    <t xml:space="preserve">Junio: El contratista continua con la realizacion de los encuentros educativos y entrega de los bonos alimentarios. Con entregas a mayo de 2023 de 246 bonos.
Mayo: El contratista continua con la realizacion de los encuentros educativos y entrega de los bonos alimentarios. Con entregas a abril de 2023 de 178 bonos.
Abril: El contratista continua con la realizacion de los encuentros educativos y entrega de los bonos alimentarios. Con entregas a marzo de 2023 de 130 bonos.
Marzo: Se reanuda la realización de los encuentros educativos y las entregas de los bonos alimentarios el 16/03/2023.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</si>
  <si>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86 bonos.  
Octubre 2022: 
El contratista realiza visitas a potenciales proveedores a participar del proyecto, realiza actualización de datos de beneficiarios y en general el alistamiento para iniciar las entregas.  Se realiza socialización con la JAL el inicio de ejecución del proyecto y presentación del operador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</si>
  <si>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 xml:space="preserve">Junio: El contratista continua con la realizacion de los encuentros educativos y entrega de los bonos alimentarios. Con entregas a mayo de 2023 de 122 bonos.
Mayo: El contratista continua con la realizacion de los encuentros educativos y entrega de los bonos alimentarios. Con entregas a abril de 2023 de 87 bonos.
Abril: El contratista continua con la realizacion de los encuentros educativos y entrega de los bonos alimentarios. Con entregas a marzo de 2023 de 65 bonos.
Marzo: Se reanuda la realización de los encuentros educativos y las entregas de los bonos alimentarios el 16/03/2023.
Febrero 2023: El contrato se reanudó el 06 de febrero del 2023, con el fin de continuar con la realización de los encuentros educativos, entregas de los bonos alimentarios, visitas de seguimiento y demás actividades inmersas en el contrato. 
Enero 2023
Teniendo en cuenta algunas complejidades para la redención de los bonos alimentarios expuestas por parte de algunos proveedores, el contrato es suspendido y se reanuda a partir del 06 de febrero del 2023, con el fin de continuar con la realizacion de los encuentros educativos y entregas de los bonos alimentarios. </t>
  </si>
  <si>
    <t>Diciembre 2022:
El contratista continua con la realización de los encuentros educativos y posterior entrega de los bonos alimentarios. Con entregas a la fecha de 44 bonos.  
Noviembre 2022:
El contratista da inicio a la realización de los encuentros educativos y posterior entrega de los bonos alimentarios, en proveedor de la misma comuna.
Octubre 2022: 
El contratista realiza visitas a potenciales proveedores a participar del proyecto, realiza actualización de datos de beneficiarios y en general el alistamiento para iniciar las entregas.  Se realiza socialización con la JAL el inicio de ejecución del proyecto y presentación del operador el 04 de octubre de 2022. 
Septiembre 2022:
Legalización e inicio del contrato. Desde el Equipo de Seguridad Alimentaria y Nutricional se da inicio a la inducción del contratista en todos los temas relacionados a la ejecución del proyecto y según lo establecido en especificaciones técnicas. 
Agosto 2022:
Se realiza audiencia de adjudicación de la Licitación Pública el 30/08/2022 quedando adjudicado el Lote 3 al proponente Corpallanos. En curso la legalización del contrato. 
Julio 2022:
Pliegos de condiciones definitivos del proceso No.70007348 publicados en el Secop II el 19 de julio de 2022. Finalización de la convocatoria abierta el 08/07/2022. 
Junio 2022:
Prepliegos publicados en el Secop II el 10/06/2022 con No.0070007348
Proceso precontractual en revisión por parte de la secretaría de suministros y servicios.</t>
  </si>
  <si>
    <t>90.1.3.5.4</t>
  </si>
  <si>
    <t>Incentivo y apoyo a las actividades e iniciativas deportivas, lúdicas, recreativas y culturales de los jóvenes en las veredas del corregimiento de Santa Elena</t>
  </si>
  <si>
    <t>90.2.2.2.2</t>
  </si>
  <si>
    <t>Diseño y construcción de la red peatonal interveredal y mantenimiento de senderos peatonales existentes en el corregimiento de Santa Elena</t>
  </si>
  <si>
    <t>Vereda Piedras Blancas , Piedra Gorda, Centralidad</t>
  </si>
  <si>
    <t>Realizar interventoría de mejoramiento de andenes en la comuna 90</t>
  </si>
  <si>
    <t>90.5.2.1.1</t>
  </si>
  <si>
    <t>Escuela de participación ciudadana para la promoción del liderazgo infantil y juvenil</t>
  </si>
  <si>
    <t>Consolidación de las escuelas de participación ciudadana para niñas, niños, jóvenes y adultos</t>
  </si>
  <si>
    <t>CORREGIMIENTO 90</t>
  </si>
  <si>
    <t>31 Diciembre:  El proceso finalizó en el mes de noviembre
30 Noviembre: La escuela realizó 6 sesiones formativas y los 3 eventos programados.  Dentro del recorrido de ciudada se realizó el reconocimiento al ecoparque de la comuna 13 y la acción de incidencia se realizó el 27 de noviembre enfocada en una mediación de convivencia y reconocimiento del territorio en la vereda la palma media luna parte baja. 
31 Octubre: Esta escuela se priorizó de manera virtual, la convocatoria no fue la esperada para conformar los dos grupos de 30 personas cada uno; por lo tanto, se tomo la decición por parte del CCCP de cambiar de modalidad virtual a presencial sin importar la disminución de sesiones y participantes. La escuela se realizará de la siguiente manera: 5 sesiones formativas y 3 eventos. Al corte se han realizado 1 sesión.
30 Septiembre: Para el mes de septiembre no se presentan avances en esta actividad, se espera que en el mes de octubre comienze el proceso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</si>
  <si>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Brindar  proceso formativo en el fortalecimiento de las capacidades de la participación ciudadana de jóvenes</t>
  </si>
  <si>
    <t>MEDIA LUNA</t>
  </si>
  <si>
    <t>31 Diciembre:  El proceso finalizó en el mes de noviembre
30 Noviembre: La escuela realizó las 12 sesiones formativas y los 3 eventos. Dentro del recorrido de ciudada se realizó el reconocimiento al ecoparque de la comuna 13 y la acción de incidencia se realizó el 27 de noviembre enfocada en una mediación de convivencia y reconocimiento del territorio en la vereda la palma media luna parte baja. 
31 Octubre: Se han realizado 8 sesioens formativas y un recorrido territorial
30 Septiembre: Se realizaron 3 talleres y la aplicación de la linea de entrada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</si>
  <si>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Brindar  proceso formativo en el fortalecimiento de las capacidades de la participación ciudadana de adultos</t>
  </si>
  <si>
    <t>31 Diciembre: Al corte se presenta avance de las 3 escuelas de adultos. 
La escuela 1 cuenta con dos grupos, el grupo 1 Planeación y gestión del desarrollo local y el grupo 2 en Derechos humanos y resolución de conflictos. 
La escuela 2 cuenta con un grupo en Formulación y gestión de proyectos públicos privados y de cooperación internacional y el grupo 2 en Derechos humanos y resolución de conflictos. 
La escuela 3 cuenta con un grupo en Formulación y gestión de proyectos públicos privados y de cooperación internacional, grupo 2 en derechos humanos y fortalecimiento de habilidades para la vida, grupo 3 en Formulación y gestión de proyectos públicos privados y de cooperación internacional. 
30 Noviembre: Al corte se presenta avance de las 3 escuelas de adultos. 
La escuela 1 cuenta con dos grupos, el grupo 1 Planeación y gestión del desarrollo local y el grupo 2 en Derechos humanos y resolución de conflictos. 
La escuela 2 cuenta con un grupo en Formulación y gestión de proyectos públicos privados y de cooperación internacional y el grupo 2 en Derechos humanos y resolución de conflictos. 
La escuela 3 cuenta con un grupo en Formulación y gestión de proyectos públicos privados y de cooperación internacional, grupo 2 en derechos humanos y fortalecimiento de habilidades para la vida, grupo 3 en Formulación y gestión de proyectos públicos privados y de cooperación internacional. 
Escuela 1: El grupo 1 ha realizado 6 de 8 sesiones formativas y el grupo 2 ha realizado 4 de 6 sesiones formativas 
Escuela 2: El grupo 1 ha realizado 6 sesiones formativas y un recorrido y el grupo 2 ha realizado 7 sesiones formativas y un recorrido
Escuela 3: El grupo 1 y 3 han realizado 6 sesiones formativas y dos recorridos y el grupo 2 ha realizado 8 sesiones formativas y dos recorridos.
31 Octubre: Al corte se presenta avance de las 3 escuelas de adultos. La escuela 1 cuenta con dos grupos, el grupo 1 Planeación y gestión del desarrollo local y el grupo 2 no ha definido temática. La escuela 2 cuenta con un grupo en Formulación y gestión de proyectos públicos privados y de cooperación internacional y el grupo 2 en Derechos humanos y resolución de conflictos. La escuela 3 cuenta con un grupo en Formulación y gestión de proyectos públicos privados y de cooperación internacional, grupo 2 en derechos humanos y fortalecimiento de habilidades para la vida, grupo 3 en Formulación y gestión de proyectos públicos privados y de cooperación internacional. La escuela 1 ha realizado 3 sesioens, en la escuela 3se  ha realizado 3 sesiones y la escuela 3 ha realizado e sesiones el grupo 1 y 3 y 4 sesiones el grupo 2.
30 Septiembre: Para el mes de septiembre no se presentan avances en esta actividad, se espera que en el mes de octubre comienze el proceso
31 de Agosto: Se realizó la convocatoria, selección y contratación del talento humano requerido para el proceso formativo. Se realizó el proceso de aprestamiento a todo el personal de territorio (mediadores, dinamizadores y zonales) y se realizó la socialización del proceso el 27/08/22
31 de julio: Se encuentra en proceso de estudios previos y en aprestatamiento para la planeación de los procesos formativos. 
30 de junio: Desde la Secretaría de Participación Ciudadana se están construyendo los estudios previos en los componentes técnicos, jurídicos, administrativos y financieros para dar inicio al proceso contractual de la presente actividad. 
 31 de mayo: Desde la Secretaría de Participación Ciudadana se están construyendo los estudios previos en los componentes técnicos, jurídicos, administrativos y financieros para dar inicio al proceso contractual de la presente actividad.                                                  30 de abril: La secretaría de participación ciudadana realizó el proceso de planeación de la presente actividad dentro del plan anual de adquisiciones vigencia 2022 y se está adelantando la revisión para dar inicio a la etapa precontractual. Se realizó la socialización en territorio de las acciones previstas para la ejecución de esta actividad con el consejo comunal de planeación el 04 de marzo de 2022.</t>
  </si>
  <si>
    <t>Santa Elena Sector Central</t>
  </si>
  <si>
    <t>El curso inicio el 25 de Octubre</t>
  </si>
  <si>
    <t>90.1.2.4.2; 90.1.2.4.7</t>
  </si>
  <si>
    <t>1; 22</t>
  </si>
  <si>
    <t>Entregar subsidio para sostenimiento de estudiantes corregimiento</t>
  </si>
  <si>
    <t>90.1.1.1.10</t>
  </si>
  <si>
    <t>Implementación de programas de habilitación y rehabilitación integral en salud visual, oral, auditiva y movilidad reducida en el corregimiento Santa Elena</t>
  </si>
  <si>
    <t>MARZO 2023: Se ejecutó la estrategia  al 100%
Se realizaron las siguientes actividades
• Consulta de evaluación por odontopediatra: 269
• Paquete de ayudas diagnosticas:  264
• impresión de aparatos:   492
• Instalación de aparatos: 492
• Control de tratamiento: 1411
• Desertores: 18
FEBRERO 2023: Se han realizado las siguientes actividades
• Consulta de evaluación por odontopediatra: 269
• Paquete de ayudas diagnosticas:  264
• impresión de aparatos:   492
• Instalación de aparatos: 492
• Control de tratamiento: 1411
ENERO 2023:  Se han realizado las siguientes actividades
• Consulta de evaluación por odontopediatra: 269
• Paquete de ayudas diagnosticas:  262
• impresión de aparatos:   492
• Instalación de aparatos: 492
• Control de tratamiento: 1388</t>
  </si>
  <si>
    <t>DICIEMBRE 2022: Este contrato tenía fecha de terminación 30/11/2022, se hace ampliación N°3 hasta el 28/02/2023. Se han realizado las siguientes actividades
• Consulta de evaluación por odontopediatra: 269
• Paquete de ayudas diagnosticas:  262
• impresión de aparatos:   492
• Instalación de aparatos: 492
• Control de tratamiento: 1144
NOVIEMBRE 2022: Se han realizado las siguientes actividades
• Consulta de evaluación por odontopediatra: 269
• Paquete de ayudas diagnosticas:  262
• impresión de aparatos:   492
• Instalación de aparatos: 490
• Control de tratamiento: 848
OCTUBRE 2022: Se han realizado las siguientes actividades
• Consulta de evaluación por odontopediatra: 242
• Paquete de ayudas diagnosticas:  233
• impresión de aparatos:   443
• Instalación de aparatos: 429
• Control de tratamiento: 504
SEPTIEMBRE 2022: Se han realizado las siguientes actividades
• Consulta de evaluación por odontopediatra: 207
• Paquete de ayudas diagnosticas: 197
• impresión de aparatos: 375
• Instalación de aparatos: 247
• Control de Tratamiento: 153
AGOSTO 2022: Se han realizado las siguientes actividades
• Consulta de evaluación por odontopediatra: 201
• Paquete de ayudas diagnosticas: 197
• impresión de aparatos: 361
• Instalación de aparatos: 202
• Control de Tratamiento: 153
JULIO 2022: Se han realizado las siguientes actividades
•	Consulta de evaluación por odontopediatra	49
•	Paquete de ayudas diagnosticas		31
•	impresión de aparatos				84
JUNIO 2022: Se realiza programación para ejecución
Abril 2022: Se programa para el 16 de mayo reunión con la JAL para socializar la estrategia, pendiente con el CCP.</t>
  </si>
  <si>
    <t>MAYO 2023:  Estrategia ejecutada al 100% Se  realizado las siguientes actividades.
Consulta odontologica: 50
Ayudas diagnósticas: 50
Cartilla: 48
Impresiones: 90
Instalaciones: 90
Kit salud bucal: 47
Diente en acrílico de cuatro capas para protesis removible:  179
Controles: 158
ABRIL 2023:  Se han realizado las siguientes actividades.
Consulta odontologica: 50
Ayudas diagnósticas: 50
Cartilla: 48
Impresiones: 90
Instalaciones: 90
Kit salud bucal: 47
Diente en acrílico de cuatro capas para protesis removible:  179
Controles: 158
MARZO 2023:  Se han realizado las siguientes actividades.
Consulta odontologica: 50
Ayudas diagnósticas: 50
Cartilla: 48
Impresiones: 90
Instalaciones: 85
Kit salud bucal: 48
Dientes: 217
Controles: 103
FEBRERO 2023:  Se han realizado las siguientes actividades.
Consulta odontologica: 50
Ayudas diagnósticas: 50
Cartilla: 48
Impresiones: 90
Instalaciones: 85
Kit salud bucal: 43
Dientes: 217
Controles: 103
ENERO 2023:  Se han realizado las siguientes actividades.
Socialización proyecto: 1
Evaluación clínica: 49
Impresiones: 75
Instalaciones: 19</t>
  </si>
  <si>
    <t>DICIEMBRE 2022: Este contrato tiene fecha de terminación 31/12/2022, se hizo ampliación hasta el 28/02/2023. Se han realizado las siguientes actividades.
Socialización proyecto: 1
Evaluación clínica: 49
Impresiones: 75
Instalaciones: 19
NOVIEMBRE 2022: A 31 de octubre se ha realizado la fase del proyecto: aprestamiento, socializaciones, contrato e inducción personal, edición y realización material de comunicaciones.
OCTUBRE: Se encuentra en proceso de socialización con la comuna, se han presentado algunos inconvenientes al respecto.
SEPTIEMBRE: Se realiza  socialización con las comunas y se da inicio a las actividades.
AGOSTO 2022: Se suscribe el contrato 4600095210 con la ESE Metrosalud, se da inicio a las actividades en el mes de Septiembre
JULIO 2022: Se proyecta que el inicio del contrato esta a finales de Agosto
JUNIO 2022: En proceso de contratación</t>
  </si>
  <si>
    <t xml:space="preserve">Julio: En el mes de agosto se abre la convocatorio para el auxilio de sostenimiento.
Enero: Llevamos 1746 horas de la  tacnica laboral, conrespondiente a un 95% ded ejecutabilidad de la actividad. </t>
  </si>
  <si>
    <t xml:space="preserve">Julio: Se viene realizando la actividad sin ningun tipo de novedad. 
Junio: Se dio continuidad a los estudiantes que vieron el curso de conocimiento de manualidades para desarrollar la tecnica laboral. Contamos con 15 peresonas. 
Abril: Se concerto con el CCCP de la comuna 03 en que esta tecnica y el curso de extension  de protocolos se unificar y sacar la tecnica en arte y ceramica dandole continuidd al grupo que realizaron un curso en ceramica, con una duracion de 780 horas aproximadamente. Ya se llevo el proceso de convocatoria.
 Enero: estamos en la espera de la incorporacion de los recursos de balance para comenzar con la ejecutabilidad del proyecto. </t>
  </si>
  <si>
    <t xml:space="preserve">Julio: Se viene realizando la actividad sin ningun tipo de novedad. 
Junio: Se dio continuidad a los estudiantes que vieron el curso de conocimiento de manualidades para desarrollar la tecnica laboral. Contamos con 15 peresonas. 
Abril: Se concerto con el CCCP de la comuna 03 en que esta tecnica y el curso de extension  de protocolos se uunificara y sacar la tecnica en arte y ceramica dandole continuidd al grupo que realizaron un curso en ceramica. 
Enero: estamos en la espera de la incorporacion de los recursos de balance para comenzar con la ejecutabilidad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</si>
</sst>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quot;$&quot;\ #,##0"/>
    <numFmt numFmtId="165" formatCode="d\-mmm\-yyyy"/>
    <numFmt numFmtId="166" formatCode="&quot;$&quot;\ #,##0.00000"/>
    <numFmt numFmtId="167" formatCode="0.0%"/>
  </numFmts>
  <fonts count="11" x14ac:knownFonts="1">
    <font>
      <sz val="11"/>
      <color theme="1"/>
      <name val="Calibri"/>
      <family val="2"/>
      <scheme val="minor"/>
    </font>
    <font>
      <b/>
      <sz val="11"/>
      <color theme="0"/>
      <name val="Arial Narrow"/>
      <family val="2"/>
    </font>
    <font>
      <sz val="11"/>
      <color theme="1"/>
      <name val="Calibri"/>
      <family val="2"/>
    </font>
    <font>
      <sz val="11"/>
      <color theme="1"/>
      <name val="Arial Narrow"/>
      <family val="2"/>
    </font>
    <font>
      <sz val="11"/>
      <color theme="1"/>
      <name val="Calibri"/>
      <family val="2"/>
      <scheme val="minor"/>
    </font>
    <font>
      <b/>
      <sz val="10"/>
      <color theme="1" tint="0.34998626667073579"/>
      <name val="Arial Black"/>
      <family val="2"/>
    </font>
    <font>
      <sz val="11"/>
      <color rgb="FF000000"/>
      <name val="Calibri"/>
      <family val="2"/>
    </font>
    <font>
      <sz val="10"/>
      <color theme="1"/>
      <name val="Arial Narrow"/>
      <family val="2"/>
    </font>
    <font>
      <b/>
      <sz val="11"/>
      <color theme="0"/>
      <name val="Arial Black"/>
      <family val="2"/>
    </font>
    <font>
      <b/>
      <sz val="11"/>
      <name val="Arial Black"/>
      <family val="2"/>
    </font>
    <font>
      <sz val="11"/>
      <color rgb="FF000000"/>
      <name val="Arial Narrow"/>
      <family val="2"/>
    </font>
  </fonts>
  <fills count="18">
    <fill>
      <patternFill patternType="none"/>
    </fill>
    <fill>
      <patternFill patternType="gray125"/>
    </fill>
    <fill>
      <patternFill patternType="solid">
        <fgColor theme="0"/>
        <bgColor theme="0"/>
      </patternFill>
    </fill>
    <fill>
      <patternFill patternType="solid">
        <fgColor rgb="FFFFC000"/>
        <bgColor theme="0"/>
      </patternFill>
    </fill>
    <fill>
      <patternFill patternType="solid">
        <fgColor theme="5"/>
        <bgColor theme="0"/>
      </patternFill>
    </fill>
    <fill>
      <patternFill patternType="solid">
        <fgColor theme="5"/>
        <bgColor indexed="64"/>
      </patternFill>
    </fill>
    <fill>
      <patternFill patternType="solid">
        <fgColor rgb="FFFFFF00"/>
        <bgColor rgb="FFFFFF00"/>
      </patternFill>
    </fill>
    <fill>
      <patternFill patternType="solid">
        <fgColor rgb="FFC6EEFF"/>
        <bgColor rgb="FFE7E6E6"/>
      </patternFill>
    </fill>
    <fill>
      <patternFill patternType="solid">
        <fgColor theme="8" tint="0.59999389629810485"/>
        <bgColor rgb="FFD6DCE4"/>
      </patternFill>
    </fill>
    <fill>
      <patternFill patternType="solid">
        <fgColor rgb="FFC6EEFF"/>
        <bgColor rgb="FFD6DCE4"/>
      </patternFill>
    </fill>
    <fill>
      <patternFill patternType="solid">
        <fgColor theme="0"/>
        <bgColor indexed="64"/>
      </patternFill>
    </fill>
    <fill>
      <patternFill patternType="solid">
        <fgColor rgb="FFFFDD00"/>
        <bgColor indexed="64"/>
      </patternFill>
    </fill>
    <fill>
      <patternFill patternType="solid">
        <fgColor rgb="FF009FE3"/>
        <bgColor indexed="64"/>
      </patternFill>
    </fill>
    <fill>
      <patternFill patternType="solid">
        <fgColor theme="8"/>
        <bgColor indexed="64"/>
      </patternFill>
    </fill>
    <fill>
      <patternFill patternType="solid">
        <fgColor theme="0"/>
        <bgColor rgb="FF002060"/>
      </patternFill>
    </fill>
    <fill>
      <patternFill patternType="solid">
        <fgColor theme="6" tint="0.79998168889431442"/>
        <bgColor theme="0"/>
      </patternFill>
    </fill>
    <fill>
      <patternFill patternType="solid">
        <fgColor rgb="FF00B050"/>
        <bgColor theme="0"/>
      </patternFill>
    </fill>
    <fill>
      <patternFill patternType="solid">
        <fgColor rgb="FF92D050"/>
        <bgColor theme="0"/>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s>
  <cellStyleXfs count="4">
    <xf numFmtId="0" fontId="0" fillId="0" borderId="0"/>
    <xf numFmtId="9" fontId="4" fillId="0" borderId="0" applyFont="0" applyFill="0" applyBorder="0" applyAlignment="0" applyProtection="0"/>
    <xf numFmtId="0" fontId="6" fillId="0" borderId="0"/>
    <xf numFmtId="44" fontId="4" fillId="0" borderId="0" applyFont="0" applyFill="0" applyBorder="0" applyAlignment="0" applyProtection="0"/>
  </cellStyleXfs>
  <cellXfs count="129">
    <xf numFmtId="0" fontId="0" fillId="0" borderId="0" xfId="0"/>
    <xf numFmtId="0" fontId="2" fillId="2" borderId="0" xfId="0" applyFont="1" applyFill="1"/>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2" borderId="0" xfId="0" applyFont="1" applyFill="1" applyAlignment="1">
      <alignment horizontal="center"/>
    </xf>
    <xf numFmtId="9" fontId="2" fillId="2" borderId="0" xfId="1" applyFont="1" applyFill="1"/>
    <xf numFmtId="1"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2" fillId="4" borderId="0" xfId="0" applyFont="1" applyFill="1" applyAlignment="1">
      <alignment horizontal="center"/>
    </xf>
    <xf numFmtId="0" fontId="0" fillId="5" borderId="0" xfId="0" applyFill="1"/>
    <xf numFmtId="0" fontId="3" fillId="2"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1" fontId="3" fillId="2" borderId="0" xfId="0" applyNumberFormat="1" applyFont="1" applyFill="1" applyAlignment="1">
      <alignment horizontal="center" vertical="center" wrapText="1"/>
    </xf>
    <xf numFmtId="0" fontId="0" fillId="0" borderId="1" xfId="0" applyBorder="1"/>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1"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0" fillId="0" borderId="1" xfId="0" applyNumberFormat="1" applyBorder="1"/>
    <xf numFmtId="164" fontId="2" fillId="2" borderId="0" xfId="0" applyNumberFormat="1" applyFont="1" applyFill="1"/>
    <xf numFmtId="164" fontId="0" fillId="0" borderId="0" xfId="0" applyNumberFormat="1"/>
    <xf numFmtId="164" fontId="3" fillId="3"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 fontId="0" fillId="0" borderId="1" xfId="0" applyNumberFormat="1" applyBorder="1"/>
    <xf numFmtId="1" fontId="2" fillId="2" borderId="0" xfId="0" applyNumberFormat="1" applyFont="1" applyFill="1"/>
    <xf numFmtId="1" fontId="0" fillId="0" borderId="0" xfId="0" applyNumberFormat="1"/>
    <xf numFmtId="3" fontId="5" fillId="7" borderId="6" xfId="0" applyNumberFormat="1" applyFont="1" applyFill="1" applyBorder="1" applyAlignment="1">
      <alignment horizontal="center" vertical="center" wrapText="1"/>
    </xf>
    <xf numFmtId="0" fontId="5" fillId="8" borderId="6" xfId="2" applyFont="1" applyFill="1" applyBorder="1" applyAlignment="1">
      <alignment horizontal="center" vertical="center" wrapText="1"/>
    </xf>
    <xf numFmtId="165" fontId="5" fillId="8" borderId="6" xfId="2" applyNumberFormat="1" applyFont="1" applyFill="1" applyBorder="1" applyAlignment="1">
      <alignment horizontal="center" vertical="center" wrapText="1"/>
    </xf>
    <xf numFmtId="9" fontId="5" fillId="9" borderId="6" xfId="1" applyFont="1" applyFill="1" applyBorder="1" applyAlignment="1">
      <alignment horizontal="center" vertical="center" wrapText="1"/>
    </xf>
    <xf numFmtId="49" fontId="5" fillId="9" borderId="6" xfId="1" applyNumberFormat="1" applyFont="1" applyFill="1" applyBorder="1" applyAlignment="1">
      <alignment horizontal="center" vertical="center" wrapText="1"/>
    </xf>
    <xf numFmtId="3" fontId="5" fillId="8" borderId="6" xfId="2" applyNumberFormat="1" applyFont="1" applyFill="1" applyBorder="1" applyAlignment="1">
      <alignment horizontal="center" vertical="center" wrapText="1"/>
    </xf>
    <xf numFmtId="0" fontId="5" fillId="9" borderId="6" xfId="2"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4" fontId="7" fillId="10" borderId="1" xfId="0" applyNumberFormat="1" applyFont="1" applyFill="1" applyBorder="1" applyAlignment="1">
      <alignment horizontal="center" vertical="center" wrapText="1"/>
    </xf>
    <xf numFmtId="4" fontId="7" fillId="10" borderId="1" xfId="0" applyNumberFormat="1" applyFont="1" applyFill="1" applyBorder="1" applyAlignment="1">
      <alignment horizontal="center" vertical="center"/>
    </xf>
    <xf numFmtId="0" fontId="0" fillId="10" borderId="0" xfId="0" applyFill="1"/>
    <xf numFmtId="1" fontId="5" fillId="7" borderId="6" xfId="0" applyNumberFormat="1" applyFont="1" applyFill="1" applyBorder="1" applyAlignment="1">
      <alignment horizontal="center" vertical="center" wrapText="1"/>
    </xf>
    <xf numFmtId="3" fontId="2" fillId="2" borderId="0" xfId="0" applyNumberFormat="1" applyFont="1" applyFill="1"/>
    <xf numFmtId="0" fontId="7" fillId="10"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xf>
    <xf numFmtId="164" fontId="7" fillId="10" borderId="1" xfId="0" applyNumberFormat="1" applyFont="1" applyFill="1" applyBorder="1" applyAlignment="1">
      <alignment horizontal="center" vertical="center" wrapText="1"/>
    </xf>
    <xf numFmtId="166" fontId="5" fillId="9" borderId="6" xfId="1" applyNumberFormat="1" applyFont="1" applyFill="1" applyBorder="1" applyAlignment="1">
      <alignment horizontal="center" vertical="center" wrapText="1"/>
    </xf>
    <xf numFmtId="166" fontId="7" fillId="10" borderId="1" xfId="0" applyNumberFormat="1" applyFont="1" applyFill="1" applyBorder="1" applyAlignment="1">
      <alignment horizontal="center" vertical="center" wrapText="1"/>
    </xf>
    <xf numFmtId="166" fontId="2" fillId="2" borderId="0" xfId="0" applyNumberFormat="1" applyFont="1" applyFill="1"/>
    <xf numFmtId="3" fontId="7" fillId="10" borderId="1" xfId="0" applyNumberFormat="1" applyFont="1" applyFill="1" applyBorder="1" applyAlignment="1">
      <alignment horizontal="center" vertical="center" wrapText="1"/>
    </xf>
    <xf numFmtId="3" fontId="2" fillId="2" borderId="0" xfId="1" applyNumberFormat="1" applyFont="1" applyFill="1"/>
    <xf numFmtId="0" fontId="7" fillId="2" borderId="1" xfId="0" applyFont="1" applyFill="1" applyBorder="1" applyAlignment="1">
      <alignment horizontal="center" vertical="center" wrapText="1"/>
    </xf>
    <xf numFmtId="0" fontId="1" fillId="14" borderId="2" xfId="0" applyFont="1" applyFill="1" applyBorder="1" applyAlignment="1">
      <alignment horizontal="center" vertical="center" wrapText="1"/>
    </xf>
    <xf numFmtId="164" fontId="1" fillId="14" borderId="2" xfId="0" applyNumberFormat="1" applyFont="1" applyFill="1" applyBorder="1" applyAlignment="1">
      <alignment horizontal="center" vertical="center" wrapText="1"/>
    </xf>
    <xf numFmtId="0" fontId="3" fillId="15" borderId="2" xfId="0" applyFont="1" applyFill="1" applyBorder="1" applyAlignment="1">
      <alignment horizontal="center" vertical="center" wrapText="1"/>
    </xf>
    <xf numFmtId="164" fontId="3" fillId="15" borderId="2" xfId="0" applyNumberFormat="1" applyFont="1" applyFill="1" applyBorder="1" applyAlignment="1">
      <alignment horizontal="center" vertical="center" wrapText="1"/>
    </xf>
    <xf numFmtId="165" fontId="7" fillId="2" borderId="1" xfId="0" applyNumberFormat="1" applyFont="1" applyFill="1" applyBorder="1" applyAlignment="1">
      <alignment horizontal="left" vertical="top" wrapText="1"/>
    </xf>
    <xf numFmtId="0" fontId="3" fillId="6" borderId="2" xfId="0" applyFont="1" applyFill="1" applyBorder="1" applyAlignment="1">
      <alignment horizontal="center" vertical="center" wrapText="1"/>
    </xf>
    <xf numFmtId="164" fontId="0" fillId="10" borderId="0" xfId="0" applyNumberFormat="1" applyFill="1"/>
    <xf numFmtId="3" fontId="0" fillId="10" borderId="0" xfId="1" applyNumberFormat="1" applyFont="1" applyFill="1"/>
    <xf numFmtId="9" fontId="0" fillId="10" borderId="0" xfId="1" applyFont="1" applyFill="1"/>
    <xf numFmtId="1" fontId="0" fillId="10" borderId="0" xfId="0" applyNumberFormat="1" applyFill="1"/>
    <xf numFmtId="166" fontId="0" fillId="10" borderId="0" xfId="0" applyNumberFormat="1" applyFill="1"/>
    <xf numFmtId="3" fontId="0" fillId="10" borderId="0" xfId="0" applyNumberFormat="1" applyFill="1"/>
    <xf numFmtId="4" fontId="7" fillId="10" borderId="4"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4" fontId="7" fillId="2" borderId="0" xfId="0" applyNumberFormat="1" applyFont="1" applyFill="1" applyAlignment="1">
      <alignment horizontal="center" vertical="center"/>
    </xf>
    <xf numFmtId="14" fontId="2" fillId="2" borderId="0" xfId="0" applyNumberFormat="1" applyFont="1" applyFill="1"/>
    <xf numFmtId="14" fontId="0" fillId="10" borderId="0" xfId="0" applyNumberFormat="1" applyFill="1"/>
    <xf numFmtId="167" fontId="2" fillId="2" borderId="0" xfId="1" applyNumberFormat="1" applyFont="1" applyFill="1" applyBorder="1"/>
    <xf numFmtId="164" fontId="2" fillId="2" borderId="0" xfId="1" applyNumberFormat="1" applyFont="1" applyFill="1" applyBorder="1"/>
    <xf numFmtId="0" fontId="3" fillId="2" borderId="11" xfId="0" applyFont="1" applyFill="1" applyBorder="1" applyAlignment="1">
      <alignment horizontal="center" vertical="center" wrapText="1"/>
    </xf>
    <xf numFmtId="4" fontId="3" fillId="10"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2" xfId="0" applyFont="1" applyFill="1" applyBorder="1" applyAlignment="1">
      <alignment horizontal="center" vertical="center" wrapText="1"/>
    </xf>
    <xf numFmtId="14" fontId="10" fillId="0" borderId="10" xfId="0" applyNumberFormat="1" applyFont="1" applyBorder="1" applyAlignment="1">
      <alignment horizontal="center" vertical="center"/>
    </xf>
    <xf numFmtId="9" fontId="7" fillId="2" borderId="11"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165"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3" fontId="7" fillId="10" borderId="6" xfId="3" applyNumberFormat="1" applyFont="1" applyFill="1" applyBorder="1" applyAlignment="1">
      <alignment horizontal="center" vertical="center"/>
    </xf>
    <xf numFmtId="4" fontId="7" fillId="10" borderId="6" xfId="3" applyNumberFormat="1" applyFont="1" applyFill="1" applyBorder="1" applyAlignment="1">
      <alignment horizontal="center" vertical="center"/>
    </xf>
    <xf numFmtId="4" fontId="7" fillId="2" borderId="1" xfId="0" applyNumberFormat="1"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0" fontId="7" fillId="10" borderId="4" xfId="0" applyFont="1" applyFill="1" applyBorder="1" applyAlignment="1">
      <alignment horizontal="center" vertical="center"/>
    </xf>
    <xf numFmtId="0" fontId="7" fillId="10" borderId="12" xfId="0" applyFont="1" applyFill="1" applyBorder="1" applyAlignment="1">
      <alignment horizontal="center" vertical="center"/>
    </xf>
    <xf numFmtId="14" fontId="7" fillId="2" borderId="10" xfId="0" applyNumberFormat="1" applyFont="1" applyFill="1" applyBorder="1" applyAlignment="1">
      <alignment horizontal="center" vertical="center"/>
    </xf>
    <xf numFmtId="4"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3" fontId="7" fillId="10" borderId="1" xfId="3" applyNumberFormat="1" applyFont="1" applyFill="1" applyBorder="1" applyAlignment="1">
      <alignment horizontal="center" vertical="center"/>
    </xf>
    <xf numFmtId="3" fontId="7" fillId="10" borderId="6" xfId="0" applyNumberFormat="1" applyFont="1" applyFill="1" applyBorder="1" applyAlignment="1">
      <alignment horizontal="center" vertical="center" wrapText="1"/>
    </xf>
    <xf numFmtId="4" fontId="7" fillId="10" borderId="1" xfId="3" applyNumberFormat="1" applyFont="1" applyFill="1" applyBorder="1" applyAlignment="1">
      <alignment horizontal="center" vertical="center"/>
    </xf>
    <xf numFmtId="4" fontId="7" fillId="10" borderId="6" xfId="0" applyNumberFormat="1" applyFont="1" applyFill="1" applyBorder="1" applyAlignment="1">
      <alignment horizontal="center" vertical="center" wrapText="1"/>
    </xf>
    <xf numFmtId="4" fontId="7" fillId="10" borderId="1" xfId="0" applyNumberFormat="1" applyFont="1" applyFill="1" applyBorder="1" applyAlignment="1">
      <alignment vertical="center" wrapText="1"/>
    </xf>
    <xf numFmtId="4" fontId="7" fillId="10" borderId="10" xfId="0" applyNumberFormat="1" applyFont="1" applyFill="1" applyBorder="1" applyAlignment="1">
      <alignment horizontal="center" vertical="center" wrapText="1"/>
    </xf>
    <xf numFmtId="0" fontId="7" fillId="0" borderId="1" xfId="0" applyFont="1" applyBorder="1" applyAlignment="1">
      <alignment horizontal="center" vertical="center"/>
    </xf>
    <xf numFmtId="4" fontId="7" fillId="10" borderId="10" xfId="0" applyNumberFormat="1" applyFont="1" applyFill="1" applyBorder="1" applyAlignment="1">
      <alignment horizontal="center" vertical="center"/>
    </xf>
    <xf numFmtId="0" fontId="7" fillId="10" borderId="10" xfId="0" applyFont="1" applyFill="1" applyBorder="1" applyAlignment="1">
      <alignment horizontal="center" vertical="center"/>
    </xf>
    <xf numFmtId="4" fontId="7" fillId="10" borderId="12" xfId="0" applyNumberFormat="1" applyFont="1" applyFill="1" applyBorder="1" applyAlignment="1">
      <alignment horizontal="center" vertical="center"/>
    </xf>
    <xf numFmtId="4" fontId="7" fillId="10" borderId="12"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165"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 fontId="3" fillId="17" borderId="1" xfId="0" applyNumberFormat="1" applyFont="1" applyFill="1" applyBorder="1" applyAlignment="1">
      <alignment horizontal="center" vertical="center" wrapText="1"/>
    </xf>
    <xf numFmtId="164" fontId="3" fillId="17" borderId="1" xfId="0" applyNumberFormat="1" applyFont="1" applyFill="1" applyBorder="1" applyAlignment="1">
      <alignment horizontal="center" vertical="center" wrapText="1"/>
    </xf>
    <xf numFmtId="0" fontId="0" fillId="10" borderId="0" xfId="0" applyFill="1" applyAlignment="1">
      <alignment wrapText="1"/>
    </xf>
    <xf numFmtId="4" fontId="7" fillId="10" borderId="10" xfId="0" applyNumberFormat="1" applyFont="1" applyFill="1" applyBorder="1" applyAlignment="1">
      <alignment vertical="center" wrapText="1"/>
    </xf>
    <xf numFmtId="0" fontId="7" fillId="0" borderId="10" xfId="0" applyFont="1" applyBorder="1" applyAlignment="1">
      <alignment horizontal="center" vertical="center"/>
    </xf>
    <xf numFmtId="1" fontId="3" fillId="17" borderId="2" xfId="0" applyNumberFormat="1" applyFont="1" applyFill="1" applyBorder="1" applyAlignment="1">
      <alignment horizontal="center" vertical="center" wrapText="1"/>
    </xf>
    <xf numFmtId="164" fontId="3" fillId="17" borderId="2"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6"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2" borderId="6" xfId="0" applyFont="1" applyFill="1" applyBorder="1" applyAlignment="1">
      <alignment horizontal="center" vertical="center" wrapText="1"/>
    </xf>
  </cellXfs>
  <cellStyles count="4">
    <cellStyle name="Moneda" xfId="3" builtinId="4"/>
    <cellStyle name="Normal" xfId="0" builtinId="0"/>
    <cellStyle name="Normal 3" xfId="2" xr:uid="{43635E64-C9C4-4D88-BFD5-DB2EBE69EB58}"/>
    <cellStyle name="Porcentaje" xfId="1" builtinId="5"/>
  </cellStyles>
  <dxfs count="173">
    <dxf>
      <fill>
        <patternFill>
          <bgColor theme="8" tint="0.79998168889431442"/>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patternType="solid">
          <fgColor rgb="FFF9ED4D"/>
          <bgColor rgb="FFF9ED4D"/>
        </patternFill>
      </fill>
    </dxf>
    <dxf>
      <fill>
        <patternFill>
          <bgColor theme="8" tint="0.79998168889431442"/>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theme="8" tint="0.79998168889431442"/>
        </patternFill>
      </fill>
    </dxf>
    <dxf>
      <fill>
        <patternFill>
          <bgColor theme="8" tint="0.79998168889431442"/>
        </patternFill>
      </fill>
    </dxf>
    <dxf>
      <font>
        <b/>
        <i val="0"/>
        <color auto="1"/>
      </font>
      <fill>
        <patternFill>
          <bgColor rgb="FF66FF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CC0E8"/>
        </patternFill>
      </fill>
    </dxf>
    <dxf>
      <fill>
        <patternFill>
          <bgColor rgb="FFFFFF00"/>
        </patternFill>
      </fill>
    </dxf>
    <dxf>
      <fill>
        <patternFill>
          <bgColor theme="7"/>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patternType="solid">
          <fgColor rgb="FFF9ED4D"/>
          <bgColor rgb="FFF9ED4D"/>
        </patternFill>
      </fill>
    </dxf>
    <dxf>
      <fill>
        <patternFill patternType="solid">
          <fgColor rgb="FFFCC0E8"/>
          <bgColor rgb="FFFCC0E8"/>
        </patternFill>
      </fill>
    </dxf>
    <dxf>
      <fill>
        <patternFill patternType="solid">
          <fgColor rgb="FFFFFF00"/>
          <bgColor rgb="FFFFFF00"/>
        </patternFill>
      </fill>
    </dxf>
    <dxf>
      <fill>
        <patternFill patternType="solid">
          <fgColor theme="7"/>
          <bgColor theme="7"/>
        </patternFill>
      </fill>
    </dxf>
    <dxf>
      <fill>
        <patternFill patternType="solid">
          <fgColor rgb="FFF9ED4D"/>
          <bgColor rgb="FFF9ED4D"/>
        </patternFill>
      </fill>
    </dxf>
    <dxf>
      <fill>
        <patternFill>
          <bgColor rgb="FFF9ED4D"/>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rgb="FFF9ED4D"/>
        </patternFill>
      </fill>
    </dxf>
    <dxf>
      <fill>
        <patternFill>
          <bgColor theme="8" tint="0.79998168889431442"/>
        </patternFill>
      </fill>
    </dxf>
    <dxf>
      <fill>
        <patternFill>
          <bgColor rgb="FFF9ED4D"/>
        </patternFill>
      </fill>
    </dxf>
    <dxf>
      <fill>
        <patternFill>
          <bgColor rgb="FFF9ED4D"/>
        </patternFill>
      </fill>
    </dxf>
    <dxf>
      <fill>
        <patternFill>
          <bgColor rgb="FFF9ED4D"/>
        </patternFill>
      </fill>
    </dxf>
    <dxf>
      <fill>
        <patternFill>
          <bgColor theme="8" tint="0.79998168889431442"/>
        </patternFill>
      </fill>
    </dxf>
    <dxf>
      <fill>
        <patternFill>
          <bgColor rgb="FFF9ED4D"/>
        </patternFill>
      </fill>
    </dxf>
    <dxf>
      <fill>
        <patternFill>
          <bgColor rgb="FFF9ED4D"/>
        </patternFill>
      </fill>
    </dxf>
    <dxf>
      <fill>
        <patternFill>
          <bgColor theme="8" tint="0.79998168889431442"/>
        </patternFill>
      </fill>
    </dxf>
    <dxf>
      <fill>
        <patternFill>
          <bgColor rgb="FFF9ED4D"/>
        </patternFill>
      </fill>
    </dxf>
    <dxf>
      <fill>
        <patternFill>
          <bgColor theme="8" tint="0.79998168889431442"/>
        </patternFill>
      </fill>
    </dxf>
    <dxf>
      <fill>
        <patternFill>
          <bgColor rgb="FFF9ED4D"/>
        </patternFill>
      </fill>
    </dxf>
    <dxf>
      <fill>
        <patternFill>
          <bgColor theme="8" tint="0.79998168889431442"/>
        </patternFill>
      </fill>
    </dxf>
    <dxf>
      <fill>
        <patternFill>
          <bgColor rgb="FFF9ED4D"/>
        </patternFill>
      </fill>
    </dxf>
    <dxf>
      <fill>
        <patternFill>
          <bgColor theme="8" tint="0.79998168889431442"/>
        </patternFill>
      </fill>
    </dxf>
    <dxf>
      <fill>
        <patternFill>
          <bgColor rgb="FFF9ED4D"/>
        </patternFill>
      </fill>
    </dxf>
    <dxf>
      <fill>
        <patternFill>
          <bgColor theme="8" tint="0.79998168889431442"/>
        </patternFill>
      </fill>
    </dxf>
    <dxf>
      <fill>
        <patternFill>
          <bgColor rgb="FFFCC0E8"/>
        </patternFill>
      </fill>
    </dxf>
    <dxf>
      <fill>
        <patternFill>
          <bgColor rgb="FFFFFF00"/>
        </patternFill>
      </fill>
    </dxf>
    <dxf>
      <fill>
        <patternFill>
          <bgColor theme="7"/>
        </patternFill>
      </fill>
    </dxf>
    <dxf>
      <fill>
        <patternFill>
          <bgColor rgb="FFFCC0E8"/>
        </patternFill>
      </fill>
    </dxf>
    <dxf>
      <fill>
        <patternFill>
          <bgColor rgb="FFFFFF00"/>
        </patternFill>
      </fill>
    </dxf>
    <dxf>
      <fill>
        <patternFill>
          <bgColor theme="7"/>
        </patternFill>
      </fill>
    </dxf>
  </dxfs>
  <tableStyles count="0" defaultTableStyle="TableStyleMedium2" defaultPivotStyle="PivotStyleLight16"/>
  <colors>
    <mruColors>
      <color rgb="FFECF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PDL y PP">
      <a:dk1>
        <a:sysClr val="windowText" lastClr="000000"/>
      </a:dk1>
      <a:lt1>
        <a:srgbClr val="FFFFFF"/>
      </a:lt1>
      <a:dk2>
        <a:srgbClr val="00206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5D5D5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E0221-529C-4A87-9B13-FCE2C63A2AEF}">
  <sheetPr filterMode="1"/>
  <dimension ref="A1:BG1048"/>
  <sheetViews>
    <sheetView tabSelected="1" zoomScale="60" zoomScaleNormal="60" workbookViewId="0">
      <pane ySplit="2" topLeftCell="A3" activePane="bottomLeft" state="frozen"/>
      <selection activeCell="BC610" sqref="BC610"/>
      <selection pane="bottomLeft" activeCell="AM5" sqref="AM5"/>
    </sheetView>
  </sheetViews>
  <sheetFormatPr baseColWidth="10" defaultColWidth="14.42578125" defaultRowHeight="15" customHeight="1" x14ac:dyDescent="0.25"/>
  <cols>
    <col min="1" max="2" width="20.7109375" style="46" customWidth="1"/>
    <col min="3" max="3" width="20.7109375" style="46" hidden="1" customWidth="1"/>
    <col min="4" max="4" width="20.7109375" hidden="1" customWidth="1"/>
    <col min="5" max="5" width="26.28515625" hidden="1" customWidth="1"/>
    <col min="6" max="6" width="20.7109375" hidden="1" customWidth="1"/>
    <col min="7" max="7" width="29.5703125" hidden="1" customWidth="1"/>
    <col min="8" max="8" width="20.7109375" style="29" hidden="1" customWidth="1"/>
    <col min="9" max="13" width="20.7109375" hidden="1" customWidth="1"/>
    <col min="14" max="14" width="20.7109375" style="34" hidden="1" customWidth="1"/>
    <col min="15" max="19" width="20.7109375" hidden="1" customWidth="1"/>
    <col min="20" max="20" width="20.7109375" style="34" hidden="1" customWidth="1"/>
    <col min="21" max="21" width="20.7109375" style="46" customWidth="1"/>
    <col min="22" max="22" width="33.5703125" style="46" customWidth="1"/>
    <col min="23" max="23" width="20.7109375" style="65" customWidth="1"/>
    <col min="24" max="24" width="20.7109375" style="46" customWidth="1"/>
    <col min="25" max="25" width="20.7109375" style="65" customWidth="1"/>
    <col min="26" max="26" width="40.7109375" style="46" customWidth="1"/>
    <col min="27" max="27" width="20.7109375" style="65" customWidth="1"/>
    <col min="28" max="28" width="20.7109375" style="66" customWidth="1"/>
    <col min="29" max="30" width="20.7109375" style="67" customWidth="1"/>
    <col min="31" max="31" width="17.28515625" style="68" customWidth="1"/>
    <col min="32" max="34" width="19.28515625" style="68" customWidth="1"/>
    <col min="35" max="37" width="19.28515625" style="75" customWidth="1"/>
    <col min="38" max="38" width="14.42578125" style="68" customWidth="1"/>
    <col min="39" max="39" width="40" style="69" customWidth="1"/>
    <col min="40" max="41" width="40" style="68" customWidth="1"/>
    <col min="42" max="42" width="27.5703125" style="68" customWidth="1"/>
    <col min="43" max="43" width="24.28515625" style="68" customWidth="1"/>
    <col min="44" max="45" width="40" style="68" customWidth="1"/>
    <col min="46" max="46" width="14.42578125" style="70" customWidth="1"/>
    <col min="47" max="50" width="59.85546875" style="46" customWidth="1"/>
    <col min="51" max="51" width="59.85546875" style="68" customWidth="1"/>
    <col min="52" max="52" width="59.85546875" style="46" customWidth="1"/>
    <col min="53" max="16384" width="14.42578125" style="46"/>
  </cols>
  <sheetData>
    <row r="1" spans="1:59" s="114" customFormat="1" ht="41.45" customHeight="1" x14ac:dyDescent="0.25">
      <c r="A1" s="120"/>
      <c r="B1" s="120"/>
      <c r="C1" s="120"/>
      <c r="D1" s="120"/>
      <c r="E1" s="120"/>
      <c r="F1" s="120"/>
      <c r="G1" s="120"/>
      <c r="H1" s="120"/>
      <c r="I1" s="120"/>
      <c r="J1" s="120"/>
      <c r="K1" s="120"/>
      <c r="L1" s="120"/>
      <c r="M1" s="120"/>
      <c r="N1" s="120"/>
      <c r="O1" s="120"/>
      <c r="P1" s="120"/>
      <c r="Q1" s="120"/>
      <c r="R1" s="120"/>
      <c r="S1" s="120"/>
      <c r="T1" s="121"/>
      <c r="U1" s="122" t="s">
        <v>0</v>
      </c>
      <c r="V1" s="123"/>
      <c r="W1" s="123"/>
      <c r="X1" s="123"/>
      <c r="Y1" s="123"/>
      <c r="Z1" s="123"/>
      <c r="AA1" s="124"/>
      <c r="AB1" s="126" t="s">
        <v>1</v>
      </c>
      <c r="AC1" s="126"/>
      <c r="AD1" s="127" t="s">
        <v>2</v>
      </c>
      <c r="AE1" s="127"/>
      <c r="AF1" s="127"/>
      <c r="AG1" s="127"/>
      <c r="AH1" s="127"/>
      <c r="AI1" s="127"/>
      <c r="AJ1" s="127"/>
      <c r="AK1" s="127"/>
      <c r="AL1" s="128" t="s">
        <v>3</v>
      </c>
      <c r="AM1" s="128"/>
      <c r="AN1" s="128"/>
      <c r="AO1" s="128"/>
      <c r="AP1" s="128"/>
      <c r="AQ1" s="127" t="s">
        <v>4</v>
      </c>
      <c r="AR1" s="127"/>
      <c r="AS1" s="127"/>
      <c r="AT1" s="127"/>
      <c r="AU1" s="125" t="s">
        <v>5</v>
      </c>
      <c r="AV1" s="125"/>
      <c r="AW1" s="125"/>
      <c r="AX1" s="125"/>
      <c r="AY1" s="125"/>
      <c r="AZ1" s="125"/>
    </row>
    <row r="2" spans="1:59" ht="46.5" customHeight="1" x14ac:dyDescent="0.25">
      <c r="A2" s="36" t="s">
        <v>6</v>
      </c>
      <c r="B2" s="36" t="s">
        <v>7</v>
      </c>
      <c r="C2" s="36" t="s">
        <v>8</v>
      </c>
      <c r="D2" s="35" t="s">
        <v>9</v>
      </c>
      <c r="E2" s="35" t="s">
        <v>10</v>
      </c>
      <c r="F2" s="35" t="s">
        <v>11</v>
      </c>
      <c r="G2" s="35" t="s">
        <v>12</v>
      </c>
      <c r="H2" s="35" t="s">
        <v>13</v>
      </c>
      <c r="I2" s="35" t="s">
        <v>14</v>
      </c>
      <c r="J2" s="35" t="s">
        <v>15</v>
      </c>
      <c r="K2" s="35" t="s">
        <v>16</v>
      </c>
      <c r="L2" s="35" t="s">
        <v>17</v>
      </c>
      <c r="M2" s="35" t="s">
        <v>18</v>
      </c>
      <c r="N2" s="47" t="s">
        <v>19</v>
      </c>
      <c r="O2" s="35" t="s">
        <v>20</v>
      </c>
      <c r="P2" s="35" t="s">
        <v>21</v>
      </c>
      <c r="Q2" s="35" t="s">
        <v>22</v>
      </c>
      <c r="R2" s="35" t="s">
        <v>23</v>
      </c>
      <c r="S2" s="35" t="s">
        <v>24</v>
      </c>
      <c r="T2" s="35" t="s">
        <v>25</v>
      </c>
      <c r="U2" s="36" t="s">
        <v>26</v>
      </c>
      <c r="V2" s="36" t="s">
        <v>27</v>
      </c>
      <c r="W2" s="36" t="s">
        <v>28</v>
      </c>
      <c r="X2" s="36" t="s">
        <v>29</v>
      </c>
      <c r="Y2" s="36" t="s">
        <v>30</v>
      </c>
      <c r="Z2" s="36" t="s">
        <v>31</v>
      </c>
      <c r="AA2" s="36" t="s">
        <v>32</v>
      </c>
      <c r="AB2" s="35" t="s">
        <v>33</v>
      </c>
      <c r="AC2" s="35" t="s">
        <v>34</v>
      </c>
      <c r="AD2" s="36" t="s">
        <v>35</v>
      </c>
      <c r="AE2" s="36" t="s">
        <v>36</v>
      </c>
      <c r="AF2" s="36" t="s">
        <v>37</v>
      </c>
      <c r="AG2" s="36" t="s">
        <v>38</v>
      </c>
      <c r="AH2" s="36" t="s">
        <v>39</v>
      </c>
      <c r="AI2" s="37" t="s">
        <v>40</v>
      </c>
      <c r="AJ2" s="37" t="s">
        <v>41</v>
      </c>
      <c r="AK2" s="37" t="s">
        <v>42</v>
      </c>
      <c r="AL2" s="38" t="s">
        <v>43</v>
      </c>
      <c r="AM2" s="53" t="s">
        <v>44</v>
      </c>
      <c r="AN2" s="39" t="s">
        <v>45</v>
      </c>
      <c r="AO2" s="39" t="s">
        <v>46</v>
      </c>
      <c r="AP2" s="39" t="s">
        <v>47</v>
      </c>
      <c r="AQ2" s="40" t="s">
        <v>48</v>
      </c>
      <c r="AR2" s="40" t="s">
        <v>49</v>
      </c>
      <c r="AS2" s="40" t="s">
        <v>50</v>
      </c>
      <c r="AT2" s="40" t="s">
        <v>51</v>
      </c>
      <c r="AU2" s="41" t="s">
        <v>52</v>
      </c>
      <c r="AV2" s="41" t="s">
        <v>53</v>
      </c>
      <c r="AW2" s="41" t="s">
        <v>54</v>
      </c>
      <c r="AX2" s="41" t="s">
        <v>55</v>
      </c>
      <c r="AY2" s="41" t="s">
        <v>56</v>
      </c>
      <c r="AZ2" s="41" t="s">
        <v>57</v>
      </c>
      <c r="BA2" s="1"/>
      <c r="BB2" s="1"/>
      <c r="BC2" s="1"/>
      <c r="BD2" s="1"/>
      <c r="BE2" s="1"/>
      <c r="BF2" s="1"/>
      <c r="BG2" s="1"/>
    </row>
    <row r="3" spans="1:59" ht="60" customHeight="1" x14ac:dyDescent="0.25">
      <c r="A3" s="2">
        <v>1</v>
      </c>
      <c r="B3" s="2" t="s">
        <v>58</v>
      </c>
      <c r="C3" s="2">
        <v>1</v>
      </c>
      <c r="D3" s="2" t="s">
        <v>59</v>
      </c>
      <c r="E3" s="2" t="s">
        <v>60</v>
      </c>
      <c r="F3" s="2">
        <v>8</v>
      </c>
      <c r="G3" s="2" t="s">
        <v>61</v>
      </c>
      <c r="H3" s="3">
        <v>0</v>
      </c>
      <c r="I3" s="3" t="s">
        <v>62</v>
      </c>
      <c r="J3" s="3" t="s">
        <v>63</v>
      </c>
      <c r="K3" s="3" t="s">
        <v>64</v>
      </c>
      <c r="L3" s="3" t="s">
        <v>65</v>
      </c>
      <c r="M3" s="3" t="s">
        <v>66</v>
      </c>
      <c r="N3" s="6">
        <v>40</v>
      </c>
      <c r="O3" s="3" t="s">
        <v>67</v>
      </c>
      <c r="P3" s="3" t="s">
        <v>68</v>
      </c>
      <c r="Q3" s="3" t="s">
        <v>69</v>
      </c>
      <c r="R3" s="3" t="s">
        <v>70</v>
      </c>
      <c r="S3" s="3" t="s">
        <v>71</v>
      </c>
      <c r="T3" s="6">
        <v>12372</v>
      </c>
      <c r="U3" s="2">
        <v>210093</v>
      </c>
      <c r="V3" s="2" t="s">
        <v>72</v>
      </c>
      <c r="W3" s="3">
        <v>4227023300</v>
      </c>
      <c r="X3" s="2" t="s">
        <v>73</v>
      </c>
      <c r="Y3" s="3">
        <f>SUM(AA3:AA6)</f>
        <v>2577023300</v>
      </c>
      <c r="Z3" s="2" t="s">
        <v>74</v>
      </c>
      <c r="AA3" s="3">
        <v>1398546000</v>
      </c>
      <c r="AB3" s="56">
        <v>363</v>
      </c>
      <c r="AC3" s="44" t="s">
        <v>75</v>
      </c>
      <c r="AD3" s="43" t="s">
        <v>76</v>
      </c>
      <c r="AE3" s="44" t="s">
        <v>77</v>
      </c>
      <c r="AF3" s="45" t="s">
        <v>78</v>
      </c>
      <c r="AG3" s="43" t="s">
        <v>79</v>
      </c>
      <c r="AH3" s="45" t="s">
        <v>79</v>
      </c>
      <c r="AI3" s="51">
        <v>44571</v>
      </c>
      <c r="AJ3" s="51">
        <v>44585</v>
      </c>
      <c r="AK3" s="51">
        <v>44925</v>
      </c>
      <c r="AL3" s="42">
        <v>1</v>
      </c>
      <c r="AM3" s="52">
        <v>139854600</v>
      </c>
      <c r="AN3" s="44" t="s">
        <v>80</v>
      </c>
      <c r="AO3" s="49" t="s">
        <v>79</v>
      </c>
      <c r="AP3" s="44" t="s">
        <v>81</v>
      </c>
      <c r="AQ3" s="50">
        <v>363</v>
      </c>
      <c r="AR3" s="50" t="s">
        <v>82</v>
      </c>
      <c r="AS3" s="50" t="s">
        <v>83</v>
      </c>
      <c r="AT3" s="44">
        <v>338</v>
      </c>
      <c r="AU3" s="49" t="s">
        <v>84</v>
      </c>
      <c r="AV3" s="49" t="s">
        <v>85</v>
      </c>
      <c r="AW3" s="49" t="s">
        <v>86</v>
      </c>
      <c r="AX3" s="49"/>
      <c r="AY3" s="50" t="s">
        <v>87</v>
      </c>
      <c r="AZ3" s="58" t="s">
        <v>79</v>
      </c>
      <c r="BA3" s="4"/>
      <c r="BB3" s="4"/>
      <c r="BC3" s="4"/>
      <c r="BD3" s="4"/>
      <c r="BE3" s="4"/>
      <c r="BF3" s="4"/>
      <c r="BG3" s="4"/>
    </row>
    <row r="4" spans="1:59" customFormat="1" ht="60" customHeight="1" x14ac:dyDescent="0.25">
      <c r="A4" s="2">
        <v>1</v>
      </c>
      <c r="B4" s="2" t="s">
        <v>58</v>
      </c>
      <c r="C4" s="2">
        <v>0</v>
      </c>
      <c r="D4" s="2" t="s">
        <v>59</v>
      </c>
      <c r="E4" s="2" t="s">
        <v>60</v>
      </c>
      <c r="F4" s="2">
        <v>8</v>
      </c>
      <c r="G4" s="2" t="s">
        <v>61</v>
      </c>
      <c r="H4" s="3">
        <v>0</v>
      </c>
      <c r="I4" s="3" t="s">
        <v>88</v>
      </c>
      <c r="J4" s="3" t="s">
        <v>88</v>
      </c>
      <c r="K4" s="3" t="s">
        <v>88</v>
      </c>
      <c r="L4" s="3" t="s">
        <v>88</v>
      </c>
      <c r="M4" s="3" t="s">
        <v>88</v>
      </c>
      <c r="N4" s="3" t="s">
        <v>88</v>
      </c>
      <c r="O4" s="3" t="s">
        <v>88</v>
      </c>
      <c r="P4" s="3" t="s">
        <v>88</v>
      </c>
      <c r="Q4" s="3" t="s">
        <v>88</v>
      </c>
      <c r="R4" s="3" t="s">
        <v>88</v>
      </c>
      <c r="S4" s="3" t="s">
        <v>88</v>
      </c>
      <c r="T4" s="3" t="s">
        <v>88</v>
      </c>
      <c r="U4" s="2">
        <v>210093</v>
      </c>
      <c r="V4" s="2" t="s">
        <v>72</v>
      </c>
      <c r="W4" s="3">
        <v>4227023300</v>
      </c>
      <c r="X4" s="2" t="s">
        <v>88</v>
      </c>
      <c r="Y4" s="3" t="s">
        <v>88</v>
      </c>
      <c r="Z4" s="2" t="s">
        <v>89</v>
      </c>
      <c r="AA4" s="3">
        <v>356400000</v>
      </c>
      <c r="AB4" s="56">
        <v>330</v>
      </c>
      <c r="AC4" s="44" t="s">
        <v>75</v>
      </c>
      <c r="AD4" s="43" t="s">
        <v>76</v>
      </c>
      <c r="AE4" s="44" t="s">
        <v>77</v>
      </c>
      <c r="AF4" s="45" t="s">
        <v>78</v>
      </c>
      <c r="AG4" s="43" t="s">
        <v>79</v>
      </c>
      <c r="AH4" s="45" t="s">
        <v>79</v>
      </c>
      <c r="AI4" s="51">
        <v>44571</v>
      </c>
      <c r="AJ4" s="51">
        <v>44585</v>
      </c>
      <c r="AK4" s="51">
        <v>44925</v>
      </c>
      <c r="AL4" s="42">
        <v>1</v>
      </c>
      <c r="AM4" s="54">
        <v>35640000</v>
      </c>
      <c r="AN4" s="44" t="s">
        <v>80</v>
      </c>
      <c r="AO4" s="49" t="s">
        <v>79</v>
      </c>
      <c r="AP4" s="44" t="s">
        <v>81</v>
      </c>
      <c r="AQ4" s="50">
        <v>330</v>
      </c>
      <c r="AR4" s="50" t="s">
        <v>82</v>
      </c>
      <c r="AS4" s="50" t="s">
        <v>83</v>
      </c>
      <c r="AT4" s="44">
        <v>212</v>
      </c>
      <c r="AU4" s="49" t="s">
        <v>90</v>
      </c>
      <c r="AV4" s="49" t="s">
        <v>91</v>
      </c>
      <c r="AW4" s="49" t="s">
        <v>92</v>
      </c>
      <c r="AX4" s="49"/>
      <c r="AY4" s="50" t="s">
        <v>93</v>
      </c>
      <c r="AZ4" s="58" t="s">
        <v>79</v>
      </c>
      <c r="BA4" s="4"/>
      <c r="BB4" s="4"/>
      <c r="BC4" s="4"/>
      <c r="BD4" s="4"/>
      <c r="BE4" s="4"/>
      <c r="BF4" s="4"/>
      <c r="BG4" s="4"/>
    </row>
    <row r="5" spans="1:59" customFormat="1" ht="60" customHeight="1" x14ac:dyDescent="0.25">
      <c r="A5" s="2">
        <v>1</v>
      </c>
      <c r="B5" s="2" t="s">
        <v>58</v>
      </c>
      <c r="C5" s="2">
        <v>0</v>
      </c>
      <c r="D5" s="2" t="s">
        <v>59</v>
      </c>
      <c r="E5" s="2" t="s">
        <v>60</v>
      </c>
      <c r="F5" s="2">
        <v>8</v>
      </c>
      <c r="G5" s="2" t="s">
        <v>61</v>
      </c>
      <c r="H5" s="3">
        <v>0</v>
      </c>
      <c r="I5" s="3" t="s">
        <v>88</v>
      </c>
      <c r="J5" s="3" t="s">
        <v>88</v>
      </c>
      <c r="K5" s="3" t="s">
        <v>88</v>
      </c>
      <c r="L5" s="3" t="s">
        <v>88</v>
      </c>
      <c r="M5" s="3" t="s">
        <v>88</v>
      </c>
      <c r="N5" s="3" t="s">
        <v>88</v>
      </c>
      <c r="O5" s="3" t="s">
        <v>88</v>
      </c>
      <c r="P5" s="3" t="s">
        <v>88</v>
      </c>
      <c r="Q5" s="3" t="s">
        <v>88</v>
      </c>
      <c r="R5" s="3" t="s">
        <v>88</v>
      </c>
      <c r="S5" s="3" t="s">
        <v>88</v>
      </c>
      <c r="T5" s="3" t="s">
        <v>88</v>
      </c>
      <c r="U5" s="2">
        <v>210093</v>
      </c>
      <c r="V5" s="2" t="s">
        <v>72</v>
      </c>
      <c r="W5" s="3">
        <v>4227023300</v>
      </c>
      <c r="X5" s="2" t="s">
        <v>88</v>
      </c>
      <c r="Y5" s="3" t="s">
        <v>88</v>
      </c>
      <c r="Z5" s="2" t="s">
        <v>94</v>
      </c>
      <c r="AA5" s="3">
        <v>200000000</v>
      </c>
      <c r="AB5" s="56">
        <v>250</v>
      </c>
      <c r="AC5" s="44" t="s">
        <v>75</v>
      </c>
      <c r="AD5" s="43" t="s">
        <v>76</v>
      </c>
      <c r="AE5" s="44" t="s">
        <v>77</v>
      </c>
      <c r="AF5" s="45" t="s">
        <v>95</v>
      </c>
      <c r="AG5" s="43" t="s">
        <v>96</v>
      </c>
      <c r="AH5" s="45" t="s">
        <v>97</v>
      </c>
      <c r="AI5" s="51">
        <v>44576</v>
      </c>
      <c r="AJ5" s="51">
        <v>44594</v>
      </c>
      <c r="AK5" s="51">
        <v>44895</v>
      </c>
      <c r="AL5" s="42">
        <v>1</v>
      </c>
      <c r="AM5" s="54">
        <v>20000000</v>
      </c>
      <c r="AN5" s="44" t="s">
        <v>80</v>
      </c>
      <c r="AO5" s="49" t="s">
        <v>79</v>
      </c>
      <c r="AP5" s="44" t="s">
        <v>81</v>
      </c>
      <c r="AQ5" s="50">
        <v>250</v>
      </c>
      <c r="AR5" s="50" t="s">
        <v>98</v>
      </c>
      <c r="AS5" s="50" t="s">
        <v>83</v>
      </c>
      <c r="AT5" s="44">
        <v>250</v>
      </c>
      <c r="AU5" s="49" t="s">
        <v>99</v>
      </c>
      <c r="AV5" s="49" t="s">
        <v>100</v>
      </c>
      <c r="AW5" s="49" t="s">
        <v>101</v>
      </c>
      <c r="AX5" s="49"/>
      <c r="AY5" s="50" t="s">
        <v>102</v>
      </c>
      <c r="AZ5" s="58" t="s">
        <v>79</v>
      </c>
      <c r="BA5" s="4"/>
      <c r="BB5" s="4"/>
      <c r="BC5" s="4"/>
      <c r="BD5" s="4"/>
      <c r="BE5" s="4"/>
      <c r="BF5" s="4"/>
      <c r="BG5" s="4"/>
    </row>
    <row r="6" spans="1:59" customFormat="1" ht="60" customHeight="1" x14ac:dyDescent="0.25">
      <c r="A6" s="2">
        <v>1</v>
      </c>
      <c r="B6" s="2" t="s">
        <v>58</v>
      </c>
      <c r="C6" s="2">
        <v>0</v>
      </c>
      <c r="D6" s="2" t="s">
        <v>59</v>
      </c>
      <c r="E6" s="2" t="s">
        <v>60</v>
      </c>
      <c r="F6" s="2">
        <v>8</v>
      </c>
      <c r="G6" s="2" t="s">
        <v>61</v>
      </c>
      <c r="H6" s="3">
        <v>0</v>
      </c>
      <c r="I6" s="3" t="s">
        <v>88</v>
      </c>
      <c r="J6" s="3" t="s">
        <v>88</v>
      </c>
      <c r="K6" s="3" t="s">
        <v>88</v>
      </c>
      <c r="L6" s="3" t="s">
        <v>88</v>
      </c>
      <c r="M6" s="3" t="s">
        <v>88</v>
      </c>
      <c r="N6" s="3" t="s">
        <v>88</v>
      </c>
      <c r="O6" s="3" t="s">
        <v>88</v>
      </c>
      <c r="P6" s="3" t="s">
        <v>88</v>
      </c>
      <c r="Q6" s="3" t="s">
        <v>88</v>
      </c>
      <c r="R6" s="3" t="s">
        <v>88</v>
      </c>
      <c r="S6" s="3" t="s">
        <v>88</v>
      </c>
      <c r="T6" s="3" t="s">
        <v>88</v>
      </c>
      <c r="U6" s="2">
        <v>210093</v>
      </c>
      <c r="V6" s="2" t="s">
        <v>72</v>
      </c>
      <c r="W6" s="3">
        <v>4227023300</v>
      </c>
      <c r="X6" s="2" t="s">
        <v>88</v>
      </c>
      <c r="Y6" s="3" t="s">
        <v>88</v>
      </c>
      <c r="Z6" s="2" t="s">
        <v>103</v>
      </c>
      <c r="AA6" s="3">
        <v>622077300</v>
      </c>
      <c r="AB6" s="56">
        <v>65</v>
      </c>
      <c r="AC6" s="44" t="s">
        <v>75</v>
      </c>
      <c r="AD6" s="43" t="s">
        <v>76</v>
      </c>
      <c r="AE6" s="44" t="s">
        <v>77</v>
      </c>
      <c r="AF6" s="45" t="s">
        <v>104</v>
      </c>
      <c r="AG6" s="43" t="s">
        <v>105</v>
      </c>
      <c r="AH6" s="45" t="s">
        <v>106</v>
      </c>
      <c r="AI6" s="51">
        <v>44576</v>
      </c>
      <c r="AJ6" s="51">
        <v>44599</v>
      </c>
      <c r="AK6" s="51">
        <v>44925</v>
      </c>
      <c r="AL6" s="42">
        <v>1</v>
      </c>
      <c r="AM6" s="54">
        <v>62207730</v>
      </c>
      <c r="AN6" s="44" t="s">
        <v>80</v>
      </c>
      <c r="AO6" s="49" t="s">
        <v>79</v>
      </c>
      <c r="AP6" s="44" t="s">
        <v>81</v>
      </c>
      <c r="AQ6" s="50">
        <v>65</v>
      </c>
      <c r="AR6" s="50" t="s">
        <v>107</v>
      </c>
      <c r="AS6" s="50" t="s">
        <v>83</v>
      </c>
      <c r="AT6" s="44">
        <v>65</v>
      </c>
      <c r="AU6" s="49" t="s">
        <v>84</v>
      </c>
      <c r="AV6" s="49" t="s">
        <v>108</v>
      </c>
      <c r="AW6" s="49" t="s">
        <v>109</v>
      </c>
      <c r="AX6" s="49" t="s">
        <v>110</v>
      </c>
      <c r="AY6" s="50" t="s">
        <v>111</v>
      </c>
      <c r="AZ6" s="58" t="s">
        <v>79</v>
      </c>
      <c r="BA6" s="4"/>
      <c r="BB6" s="4"/>
      <c r="BC6" s="4"/>
      <c r="BD6" s="4"/>
      <c r="BE6" s="4"/>
      <c r="BF6" s="4"/>
      <c r="BG6" s="4"/>
    </row>
    <row r="7" spans="1:59" customFormat="1" ht="60" customHeight="1" x14ac:dyDescent="0.25">
      <c r="A7" s="2">
        <v>1</v>
      </c>
      <c r="B7" s="2" t="s">
        <v>58</v>
      </c>
      <c r="C7" s="2">
        <v>0</v>
      </c>
      <c r="D7" s="2" t="s">
        <v>59</v>
      </c>
      <c r="E7" s="2" t="s">
        <v>60</v>
      </c>
      <c r="F7" s="2">
        <v>8</v>
      </c>
      <c r="G7" s="2" t="s">
        <v>61</v>
      </c>
      <c r="H7" s="3">
        <v>0</v>
      </c>
      <c r="I7" s="3" t="s">
        <v>88</v>
      </c>
      <c r="J7" s="3" t="s">
        <v>88</v>
      </c>
      <c r="K7" s="3" t="s">
        <v>88</v>
      </c>
      <c r="L7" s="3" t="s">
        <v>88</v>
      </c>
      <c r="M7" s="3" t="s">
        <v>88</v>
      </c>
      <c r="N7" s="3" t="s">
        <v>88</v>
      </c>
      <c r="O7" s="3" t="s">
        <v>88</v>
      </c>
      <c r="P7" s="3" t="s">
        <v>88</v>
      </c>
      <c r="Q7" s="3" t="s">
        <v>88</v>
      </c>
      <c r="R7" s="3" t="s">
        <v>88</v>
      </c>
      <c r="S7" s="3" t="s">
        <v>88</v>
      </c>
      <c r="T7" s="3" t="s">
        <v>88</v>
      </c>
      <c r="U7" s="2">
        <v>210093</v>
      </c>
      <c r="V7" s="2" t="s">
        <v>72</v>
      </c>
      <c r="W7" s="3">
        <v>4227023300</v>
      </c>
      <c r="X7" s="2" t="s">
        <v>112</v>
      </c>
      <c r="Y7" s="3">
        <f>SUM(AA7:AA13)</f>
        <v>1650000000</v>
      </c>
      <c r="Z7" s="2" t="s">
        <v>113</v>
      </c>
      <c r="AA7" s="3">
        <v>390000000</v>
      </c>
      <c r="AB7" s="56">
        <v>800</v>
      </c>
      <c r="AC7" s="44" t="s">
        <v>75</v>
      </c>
      <c r="AD7" s="43" t="s">
        <v>76</v>
      </c>
      <c r="AE7" s="44" t="s">
        <v>77</v>
      </c>
      <c r="AF7" s="45" t="s">
        <v>78</v>
      </c>
      <c r="AG7" s="43" t="s">
        <v>114</v>
      </c>
      <c r="AH7" s="45" t="s">
        <v>115</v>
      </c>
      <c r="AI7" s="51">
        <v>44757</v>
      </c>
      <c r="AJ7" s="51">
        <v>44757</v>
      </c>
      <c r="AK7" s="51">
        <v>44895</v>
      </c>
      <c r="AL7" s="42">
        <v>1</v>
      </c>
      <c r="AM7" s="54">
        <v>39000000</v>
      </c>
      <c r="AN7" s="44" t="s">
        <v>80</v>
      </c>
      <c r="AO7" s="49" t="s">
        <v>79</v>
      </c>
      <c r="AP7" s="44" t="s">
        <v>81</v>
      </c>
      <c r="AQ7" s="50">
        <v>800</v>
      </c>
      <c r="AR7" s="50" t="s">
        <v>82</v>
      </c>
      <c r="AS7" s="50" t="s">
        <v>83</v>
      </c>
      <c r="AT7" s="44">
        <v>720</v>
      </c>
      <c r="AU7" s="49" t="s">
        <v>116</v>
      </c>
      <c r="AV7" s="49" t="s">
        <v>108</v>
      </c>
      <c r="AW7" s="49" t="s">
        <v>79</v>
      </c>
      <c r="AX7" s="49"/>
      <c r="AY7" s="50" t="s">
        <v>117</v>
      </c>
      <c r="AZ7" s="58" t="s">
        <v>118</v>
      </c>
      <c r="BA7" s="4"/>
      <c r="BB7" s="4"/>
      <c r="BC7" s="4"/>
      <c r="BD7" s="4"/>
      <c r="BE7" s="4"/>
      <c r="BF7" s="4"/>
      <c r="BG7" s="4"/>
    </row>
    <row r="8" spans="1:59" customFormat="1" ht="60" customHeight="1" x14ac:dyDescent="0.25">
      <c r="A8" s="2">
        <v>1</v>
      </c>
      <c r="B8" s="2" t="s">
        <v>58</v>
      </c>
      <c r="C8" s="2">
        <v>0</v>
      </c>
      <c r="D8" s="2" t="s">
        <v>59</v>
      </c>
      <c r="E8" s="2" t="s">
        <v>60</v>
      </c>
      <c r="F8" s="2">
        <v>8</v>
      </c>
      <c r="G8" s="2" t="s">
        <v>61</v>
      </c>
      <c r="H8" s="3">
        <v>250000000</v>
      </c>
      <c r="I8" s="3" t="s">
        <v>88</v>
      </c>
      <c r="J8" s="3" t="s">
        <v>88</v>
      </c>
      <c r="K8" s="3" t="s">
        <v>88</v>
      </c>
      <c r="L8" s="3" t="s">
        <v>88</v>
      </c>
      <c r="M8" s="3" t="s">
        <v>88</v>
      </c>
      <c r="N8" s="3" t="s">
        <v>88</v>
      </c>
      <c r="O8" s="3" t="s">
        <v>88</v>
      </c>
      <c r="P8" s="3" t="s">
        <v>88</v>
      </c>
      <c r="Q8" s="3" t="s">
        <v>88</v>
      </c>
      <c r="R8" s="3" t="s">
        <v>88</v>
      </c>
      <c r="S8" s="3" t="s">
        <v>88</v>
      </c>
      <c r="T8" s="3" t="s">
        <v>88</v>
      </c>
      <c r="U8" s="2">
        <v>210093</v>
      </c>
      <c r="V8" s="2" t="s">
        <v>72</v>
      </c>
      <c r="W8" s="3">
        <v>4227023300</v>
      </c>
      <c r="X8" s="2" t="s">
        <v>88</v>
      </c>
      <c r="Y8" s="3" t="s">
        <v>88</v>
      </c>
      <c r="Z8" s="2" t="s">
        <v>119</v>
      </c>
      <c r="AA8" s="3">
        <v>440000000</v>
      </c>
      <c r="AB8" s="56">
        <v>800</v>
      </c>
      <c r="AC8" s="44" t="s">
        <v>75</v>
      </c>
      <c r="AD8" s="43" t="s">
        <v>76</v>
      </c>
      <c r="AE8" s="44" t="s">
        <v>77</v>
      </c>
      <c r="AF8" s="45" t="s">
        <v>78</v>
      </c>
      <c r="AG8" s="43" t="s">
        <v>120</v>
      </c>
      <c r="AH8" s="45" t="s">
        <v>115</v>
      </c>
      <c r="AI8" s="51">
        <v>44757</v>
      </c>
      <c r="AJ8" s="51">
        <v>44757</v>
      </c>
      <c r="AK8" s="51">
        <v>44895</v>
      </c>
      <c r="AL8" s="42">
        <v>1</v>
      </c>
      <c r="AM8" s="54">
        <v>44000000</v>
      </c>
      <c r="AN8" s="44" t="s">
        <v>80</v>
      </c>
      <c r="AO8" s="49" t="s">
        <v>79</v>
      </c>
      <c r="AP8" s="44" t="s">
        <v>81</v>
      </c>
      <c r="AQ8" s="50">
        <v>800</v>
      </c>
      <c r="AR8" s="50" t="s">
        <v>82</v>
      </c>
      <c r="AS8" s="50" t="s">
        <v>83</v>
      </c>
      <c r="AT8" s="44">
        <v>700</v>
      </c>
      <c r="AU8" s="49" t="s">
        <v>121</v>
      </c>
      <c r="AV8" s="49" t="s">
        <v>108</v>
      </c>
      <c r="AW8" s="49" t="s">
        <v>79</v>
      </c>
      <c r="AX8" s="49"/>
      <c r="AY8" s="50" t="s">
        <v>122</v>
      </c>
      <c r="AZ8" s="58" t="s">
        <v>123</v>
      </c>
      <c r="BA8" s="4"/>
      <c r="BB8" s="4"/>
      <c r="BC8" s="4"/>
      <c r="BD8" s="4"/>
      <c r="BE8" s="4"/>
      <c r="BF8" s="4"/>
      <c r="BG8" s="4"/>
    </row>
    <row r="9" spans="1:59" customFormat="1" ht="60" customHeight="1" x14ac:dyDescent="0.25">
      <c r="A9" s="2">
        <v>1</v>
      </c>
      <c r="B9" s="2" t="s">
        <v>58</v>
      </c>
      <c r="C9" s="2">
        <v>0</v>
      </c>
      <c r="D9" s="2" t="s">
        <v>59</v>
      </c>
      <c r="E9" s="2" t="s">
        <v>60</v>
      </c>
      <c r="F9" s="2">
        <v>8</v>
      </c>
      <c r="G9" s="2" t="s">
        <v>61</v>
      </c>
      <c r="H9" s="3">
        <v>0</v>
      </c>
      <c r="I9" s="3" t="s">
        <v>88</v>
      </c>
      <c r="J9" s="3" t="s">
        <v>88</v>
      </c>
      <c r="K9" s="3" t="s">
        <v>88</v>
      </c>
      <c r="L9" s="3" t="s">
        <v>88</v>
      </c>
      <c r="M9" s="3" t="s">
        <v>88</v>
      </c>
      <c r="N9" s="3" t="s">
        <v>88</v>
      </c>
      <c r="O9" s="3" t="s">
        <v>88</v>
      </c>
      <c r="P9" s="3" t="s">
        <v>88</v>
      </c>
      <c r="Q9" s="3" t="s">
        <v>88</v>
      </c>
      <c r="R9" s="3" t="s">
        <v>88</v>
      </c>
      <c r="S9" s="3" t="s">
        <v>88</v>
      </c>
      <c r="T9" s="3" t="s">
        <v>88</v>
      </c>
      <c r="U9" s="2">
        <v>210093</v>
      </c>
      <c r="V9" s="2" t="s">
        <v>72</v>
      </c>
      <c r="W9" s="3">
        <v>4227023300</v>
      </c>
      <c r="X9" s="2" t="s">
        <v>88</v>
      </c>
      <c r="Y9" s="3" t="s">
        <v>88</v>
      </c>
      <c r="Z9" s="2" t="s">
        <v>124</v>
      </c>
      <c r="AA9" s="3">
        <v>330000000</v>
      </c>
      <c r="AB9" s="56">
        <v>800</v>
      </c>
      <c r="AC9" s="44" t="s">
        <v>75</v>
      </c>
      <c r="AD9" s="43" t="s">
        <v>76</v>
      </c>
      <c r="AE9" s="44" t="s">
        <v>77</v>
      </c>
      <c r="AF9" s="45" t="s">
        <v>78</v>
      </c>
      <c r="AG9" s="43" t="s">
        <v>125</v>
      </c>
      <c r="AH9" s="45" t="s">
        <v>115</v>
      </c>
      <c r="AI9" s="51">
        <v>44757</v>
      </c>
      <c r="AJ9" s="51">
        <v>44757</v>
      </c>
      <c r="AK9" s="51">
        <v>44895</v>
      </c>
      <c r="AL9" s="42">
        <v>1</v>
      </c>
      <c r="AM9" s="54">
        <v>33000000</v>
      </c>
      <c r="AN9" s="44" t="s">
        <v>80</v>
      </c>
      <c r="AO9" s="49" t="s">
        <v>79</v>
      </c>
      <c r="AP9" s="44" t="s">
        <v>81</v>
      </c>
      <c r="AQ9" s="50">
        <v>800</v>
      </c>
      <c r="AR9" s="50" t="s">
        <v>82</v>
      </c>
      <c r="AS9" s="50" t="s">
        <v>83</v>
      </c>
      <c r="AT9" s="44">
        <v>780</v>
      </c>
      <c r="AU9" s="49" t="s">
        <v>126</v>
      </c>
      <c r="AV9" s="49" t="s">
        <v>108</v>
      </c>
      <c r="AW9" s="49" t="s">
        <v>79</v>
      </c>
      <c r="AX9" s="49"/>
      <c r="AY9" s="50" t="s">
        <v>127</v>
      </c>
      <c r="AZ9" s="58" t="s">
        <v>128</v>
      </c>
      <c r="BA9" s="4"/>
      <c r="BB9" s="4"/>
      <c r="BC9" s="4"/>
      <c r="BD9" s="4"/>
      <c r="BE9" s="4"/>
      <c r="BF9" s="4"/>
      <c r="BG9" s="4"/>
    </row>
    <row r="10" spans="1:59" customFormat="1" ht="60" customHeight="1" x14ac:dyDescent="0.25">
      <c r="A10" s="2">
        <v>1</v>
      </c>
      <c r="B10" s="2" t="s">
        <v>58</v>
      </c>
      <c r="C10" s="2">
        <v>0</v>
      </c>
      <c r="D10" s="2" t="s">
        <v>59</v>
      </c>
      <c r="E10" s="2" t="s">
        <v>60</v>
      </c>
      <c r="F10" s="2">
        <v>8</v>
      </c>
      <c r="G10" s="2" t="s">
        <v>61</v>
      </c>
      <c r="H10" s="3">
        <v>0</v>
      </c>
      <c r="I10" s="3" t="s">
        <v>88</v>
      </c>
      <c r="J10" s="3" t="s">
        <v>88</v>
      </c>
      <c r="K10" s="3" t="s">
        <v>88</v>
      </c>
      <c r="L10" s="3" t="s">
        <v>88</v>
      </c>
      <c r="M10" s="3" t="s">
        <v>88</v>
      </c>
      <c r="N10" s="3" t="s">
        <v>88</v>
      </c>
      <c r="O10" s="3" t="s">
        <v>88</v>
      </c>
      <c r="P10" s="3" t="s">
        <v>88</v>
      </c>
      <c r="Q10" s="3" t="s">
        <v>88</v>
      </c>
      <c r="R10" s="3" t="s">
        <v>88</v>
      </c>
      <c r="S10" s="3" t="s">
        <v>88</v>
      </c>
      <c r="T10" s="3" t="s">
        <v>88</v>
      </c>
      <c r="U10" s="2">
        <v>210093</v>
      </c>
      <c r="V10" s="2" t="s">
        <v>72</v>
      </c>
      <c r="W10" s="3">
        <v>4227023300</v>
      </c>
      <c r="X10" s="2" t="s">
        <v>88</v>
      </c>
      <c r="Y10" s="3" t="s">
        <v>88</v>
      </c>
      <c r="Z10" s="2" t="s">
        <v>129</v>
      </c>
      <c r="AA10" s="3">
        <v>190000000</v>
      </c>
      <c r="AB10" s="56">
        <v>1000</v>
      </c>
      <c r="AC10" s="44" t="s">
        <v>75</v>
      </c>
      <c r="AD10" s="43" t="s">
        <v>76</v>
      </c>
      <c r="AE10" s="44" t="s">
        <v>77</v>
      </c>
      <c r="AF10" s="45" t="s">
        <v>78</v>
      </c>
      <c r="AG10" s="43" t="s">
        <v>130</v>
      </c>
      <c r="AH10" s="45" t="s">
        <v>115</v>
      </c>
      <c r="AI10" s="51">
        <v>44757</v>
      </c>
      <c r="AJ10" s="51">
        <v>44757</v>
      </c>
      <c r="AK10" s="51">
        <v>44895</v>
      </c>
      <c r="AL10" s="42">
        <v>1</v>
      </c>
      <c r="AM10" s="54">
        <v>19000000</v>
      </c>
      <c r="AN10" s="44" t="s">
        <v>80</v>
      </c>
      <c r="AO10" s="49" t="s">
        <v>79</v>
      </c>
      <c r="AP10" s="44" t="s">
        <v>81</v>
      </c>
      <c r="AQ10" s="50">
        <v>1000</v>
      </c>
      <c r="AR10" s="50" t="s">
        <v>131</v>
      </c>
      <c r="AS10" s="50" t="s">
        <v>83</v>
      </c>
      <c r="AT10" s="44">
        <v>947</v>
      </c>
      <c r="AU10" s="49" t="s">
        <v>132</v>
      </c>
      <c r="AV10" s="49" t="s">
        <v>108</v>
      </c>
      <c r="AW10" s="49" t="s">
        <v>79</v>
      </c>
      <c r="AX10" s="49"/>
      <c r="AY10" s="50" t="s">
        <v>133</v>
      </c>
      <c r="AZ10" s="58" t="s">
        <v>134</v>
      </c>
      <c r="BA10" s="4"/>
      <c r="BB10" s="4"/>
      <c r="BC10" s="4"/>
      <c r="BD10" s="4"/>
      <c r="BE10" s="4"/>
      <c r="BF10" s="4"/>
      <c r="BG10" s="4"/>
    </row>
    <row r="11" spans="1:59" customFormat="1" ht="60" customHeight="1" x14ac:dyDescent="0.25">
      <c r="A11" s="2">
        <v>1</v>
      </c>
      <c r="B11" s="2" t="s">
        <v>58</v>
      </c>
      <c r="C11" s="2">
        <v>0</v>
      </c>
      <c r="D11" s="2" t="s">
        <v>59</v>
      </c>
      <c r="E11" s="2" t="s">
        <v>60</v>
      </c>
      <c r="F11" s="2">
        <v>8</v>
      </c>
      <c r="G11" s="2" t="s">
        <v>61</v>
      </c>
      <c r="H11" s="3">
        <v>0</v>
      </c>
      <c r="I11" s="3" t="s">
        <v>88</v>
      </c>
      <c r="J11" s="3" t="s">
        <v>88</v>
      </c>
      <c r="K11" s="3" t="s">
        <v>88</v>
      </c>
      <c r="L11" s="3" t="s">
        <v>88</v>
      </c>
      <c r="M11" s="3" t="s">
        <v>88</v>
      </c>
      <c r="N11" s="3" t="s">
        <v>88</v>
      </c>
      <c r="O11" s="3" t="s">
        <v>88</v>
      </c>
      <c r="P11" s="3" t="s">
        <v>88</v>
      </c>
      <c r="Q11" s="3" t="s">
        <v>88</v>
      </c>
      <c r="R11" s="3" t="s">
        <v>88</v>
      </c>
      <c r="S11" s="3" t="s">
        <v>88</v>
      </c>
      <c r="T11" s="3" t="s">
        <v>88</v>
      </c>
      <c r="U11" s="2">
        <v>210093</v>
      </c>
      <c r="V11" s="2" t="s">
        <v>72</v>
      </c>
      <c r="W11" s="3">
        <v>4227023300</v>
      </c>
      <c r="X11" s="2" t="s">
        <v>88</v>
      </c>
      <c r="Y11" s="3" t="s">
        <v>88</v>
      </c>
      <c r="Z11" s="2" t="s">
        <v>135</v>
      </c>
      <c r="AA11" s="3">
        <v>65000000</v>
      </c>
      <c r="AB11" s="56">
        <v>1</v>
      </c>
      <c r="AC11" s="44" t="s">
        <v>136</v>
      </c>
      <c r="AD11" s="43" t="s">
        <v>76</v>
      </c>
      <c r="AE11" s="44" t="s">
        <v>77</v>
      </c>
      <c r="AF11" s="45" t="s">
        <v>78</v>
      </c>
      <c r="AG11" s="43" t="s">
        <v>137</v>
      </c>
      <c r="AH11" s="45" t="s">
        <v>115</v>
      </c>
      <c r="AI11" s="51">
        <v>44757</v>
      </c>
      <c r="AJ11" s="51">
        <v>44757</v>
      </c>
      <c r="AK11" s="51">
        <v>44895</v>
      </c>
      <c r="AL11" s="42">
        <v>1</v>
      </c>
      <c r="AM11" s="54">
        <v>6500000</v>
      </c>
      <c r="AN11" s="44" t="s">
        <v>80</v>
      </c>
      <c r="AO11" s="49" t="s">
        <v>79</v>
      </c>
      <c r="AP11" s="44" t="s">
        <v>81</v>
      </c>
      <c r="AQ11" s="50">
        <v>1</v>
      </c>
      <c r="AR11" s="50" t="s">
        <v>82</v>
      </c>
      <c r="AS11" s="50" t="s">
        <v>83</v>
      </c>
      <c r="AT11" s="44">
        <v>900</v>
      </c>
      <c r="AU11" s="49" t="s">
        <v>138</v>
      </c>
      <c r="AV11" s="49" t="s">
        <v>108</v>
      </c>
      <c r="AW11" s="49" t="s">
        <v>79</v>
      </c>
      <c r="AX11" s="49" t="s">
        <v>139</v>
      </c>
      <c r="AY11" s="50" t="s">
        <v>140</v>
      </c>
      <c r="AZ11" s="58" t="s">
        <v>141</v>
      </c>
      <c r="BA11" s="4"/>
      <c r="BB11" s="4"/>
      <c r="BC11" s="4"/>
      <c r="BD11" s="4"/>
      <c r="BE11" s="4"/>
      <c r="BF11" s="4"/>
      <c r="BG11" s="4"/>
    </row>
    <row r="12" spans="1:59" customFormat="1" ht="60" customHeight="1" x14ac:dyDescent="0.25">
      <c r="A12" s="2">
        <v>1</v>
      </c>
      <c r="B12" s="2" t="s">
        <v>58</v>
      </c>
      <c r="C12" s="2">
        <v>0</v>
      </c>
      <c r="D12" s="2" t="s">
        <v>59</v>
      </c>
      <c r="E12" s="2" t="s">
        <v>60</v>
      </c>
      <c r="F12" s="2">
        <v>8</v>
      </c>
      <c r="G12" s="2" t="s">
        <v>61</v>
      </c>
      <c r="H12" s="3">
        <v>0</v>
      </c>
      <c r="I12" s="3" t="s">
        <v>88</v>
      </c>
      <c r="J12" s="3" t="s">
        <v>88</v>
      </c>
      <c r="K12" s="3" t="s">
        <v>88</v>
      </c>
      <c r="L12" s="3" t="s">
        <v>88</v>
      </c>
      <c r="M12" s="3" t="s">
        <v>88</v>
      </c>
      <c r="N12" s="3" t="s">
        <v>88</v>
      </c>
      <c r="O12" s="3" t="s">
        <v>88</v>
      </c>
      <c r="P12" s="3" t="s">
        <v>88</v>
      </c>
      <c r="Q12" s="3" t="s">
        <v>88</v>
      </c>
      <c r="R12" s="3" t="s">
        <v>88</v>
      </c>
      <c r="S12" s="3" t="s">
        <v>88</v>
      </c>
      <c r="T12" s="3" t="s">
        <v>88</v>
      </c>
      <c r="U12" s="2">
        <v>210093</v>
      </c>
      <c r="V12" s="2" t="s">
        <v>72</v>
      </c>
      <c r="W12" s="3">
        <v>4227023300</v>
      </c>
      <c r="X12" s="2" t="s">
        <v>88</v>
      </c>
      <c r="Y12" s="3" t="s">
        <v>88</v>
      </c>
      <c r="Z12" s="2" t="s">
        <v>142</v>
      </c>
      <c r="AA12" s="3">
        <v>145000000</v>
      </c>
      <c r="AB12" s="56">
        <v>2000</v>
      </c>
      <c r="AC12" s="44" t="s">
        <v>75</v>
      </c>
      <c r="AD12" s="43" t="s">
        <v>76</v>
      </c>
      <c r="AE12" s="44" t="s">
        <v>77</v>
      </c>
      <c r="AF12" s="45" t="s">
        <v>78</v>
      </c>
      <c r="AG12" s="43" t="s">
        <v>143</v>
      </c>
      <c r="AH12" s="45" t="s">
        <v>115</v>
      </c>
      <c r="AI12" s="51">
        <v>44757</v>
      </c>
      <c r="AJ12" s="51">
        <v>44757</v>
      </c>
      <c r="AK12" s="51">
        <v>44895</v>
      </c>
      <c r="AL12" s="42">
        <v>1</v>
      </c>
      <c r="AM12" s="54">
        <v>14500000</v>
      </c>
      <c r="AN12" s="44" t="s">
        <v>80</v>
      </c>
      <c r="AO12" s="49" t="s">
        <v>79</v>
      </c>
      <c r="AP12" s="44" t="s">
        <v>81</v>
      </c>
      <c r="AQ12" s="50">
        <v>2000</v>
      </c>
      <c r="AR12" s="50" t="s">
        <v>82</v>
      </c>
      <c r="AS12" s="50" t="s">
        <v>83</v>
      </c>
      <c r="AT12" s="44">
        <v>1950</v>
      </c>
      <c r="AU12" s="49" t="s">
        <v>144</v>
      </c>
      <c r="AV12" s="49" t="s">
        <v>108</v>
      </c>
      <c r="AW12" s="49" t="s">
        <v>79</v>
      </c>
      <c r="AX12" s="49"/>
      <c r="AY12" s="50" t="s">
        <v>145</v>
      </c>
      <c r="AZ12" s="58" t="s">
        <v>146</v>
      </c>
      <c r="BA12" s="4"/>
      <c r="BB12" s="4"/>
      <c r="BC12" s="4"/>
      <c r="BD12" s="4"/>
      <c r="BE12" s="4"/>
      <c r="BF12" s="4"/>
      <c r="BG12" s="4"/>
    </row>
    <row r="13" spans="1:59" customFormat="1" ht="60" customHeight="1" x14ac:dyDescent="0.25">
      <c r="A13" s="2">
        <v>1</v>
      </c>
      <c r="B13" s="2" t="s">
        <v>58</v>
      </c>
      <c r="C13" s="2">
        <v>0</v>
      </c>
      <c r="D13" s="2" t="s">
        <v>59</v>
      </c>
      <c r="E13" s="2" t="s">
        <v>60</v>
      </c>
      <c r="F13" s="2">
        <v>8</v>
      </c>
      <c r="G13" s="2" t="s">
        <v>61</v>
      </c>
      <c r="H13" s="3">
        <v>0</v>
      </c>
      <c r="I13" s="3" t="s">
        <v>88</v>
      </c>
      <c r="J13" s="3" t="s">
        <v>88</v>
      </c>
      <c r="K13" s="3" t="s">
        <v>88</v>
      </c>
      <c r="L13" s="3" t="s">
        <v>88</v>
      </c>
      <c r="M13" s="3" t="s">
        <v>88</v>
      </c>
      <c r="N13" s="3" t="s">
        <v>88</v>
      </c>
      <c r="O13" s="3" t="s">
        <v>88</v>
      </c>
      <c r="P13" s="3" t="s">
        <v>88</v>
      </c>
      <c r="Q13" s="3" t="s">
        <v>88</v>
      </c>
      <c r="R13" s="3" t="s">
        <v>88</v>
      </c>
      <c r="S13" s="3" t="s">
        <v>88</v>
      </c>
      <c r="T13" s="3" t="s">
        <v>88</v>
      </c>
      <c r="U13" s="2">
        <v>210093</v>
      </c>
      <c r="V13" s="2" t="s">
        <v>72</v>
      </c>
      <c r="W13" s="3">
        <v>4227023300</v>
      </c>
      <c r="X13" s="2" t="s">
        <v>88</v>
      </c>
      <c r="Y13" s="3" t="s">
        <v>88</v>
      </c>
      <c r="Z13" s="2" t="s">
        <v>147</v>
      </c>
      <c r="AA13" s="3">
        <v>90000000</v>
      </c>
      <c r="AB13" s="56">
        <v>800</v>
      </c>
      <c r="AC13" s="44" t="s">
        <v>75</v>
      </c>
      <c r="AD13" s="43" t="s">
        <v>76</v>
      </c>
      <c r="AE13" s="44" t="s">
        <v>77</v>
      </c>
      <c r="AF13" s="45" t="s">
        <v>78</v>
      </c>
      <c r="AG13" s="43" t="s">
        <v>148</v>
      </c>
      <c r="AH13" s="45" t="s">
        <v>115</v>
      </c>
      <c r="AI13" s="51">
        <v>44757</v>
      </c>
      <c r="AJ13" s="51">
        <v>44757</v>
      </c>
      <c r="AK13" s="51">
        <v>44895</v>
      </c>
      <c r="AL13" s="42">
        <v>1</v>
      </c>
      <c r="AM13" s="54">
        <v>9000000</v>
      </c>
      <c r="AN13" s="44" t="s">
        <v>80</v>
      </c>
      <c r="AO13" s="49" t="s">
        <v>79</v>
      </c>
      <c r="AP13" s="44" t="s">
        <v>81</v>
      </c>
      <c r="AQ13" s="50">
        <v>800</v>
      </c>
      <c r="AR13" s="50" t="s">
        <v>82</v>
      </c>
      <c r="AS13" s="50" t="s">
        <v>83</v>
      </c>
      <c r="AT13" s="44">
        <v>720</v>
      </c>
      <c r="AU13" s="49" t="s">
        <v>149</v>
      </c>
      <c r="AV13" s="49" t="s">
        <v>108</v>
      </c>
      <c r="AW13" s="49" t="s">
        <v>79</v>
      </c>
      <c r="AX13" s="49"/>
      <c r="AY13" s="50" t="s">
        <v>150</v>
      </c>
      <c r="AZ13" s="58" t="s">
        <v>151</v>
      </c>
      <c r="BA13" s="4"/>
      <c r="BB13" s="4"/>
      <c r="BC13" s="4"/>
      <c r="BD13" s="4"/>
      <c r="BE13" s="4"/>
      <c r="BF13" s="4"/>
      <c r="BG13" s="4"/>
    </row>
    <row r="14" spans="1:59" customFormat="1" ht="60" hidden="1" customHeight="1" x14ac:dyDescent="0.25">
      <c r="A14" s="2">
        <v>1</v>
      </c>
      <c r="B14" s="2" t="s">
        <v>152</v>
      </c>
      <c r="C14" s="2">
        <v>1</v>
      </c>
      <c r="D14" s="2" t="s">
        <v>153</v>
      </c>
      <c r="E14" s="2" t="s">
        <v>154</v>
      </c>
      <c r="F14" s="2">
        <v>66</v>
      </c>
      <c r="G14" s="2" t="s">
        <v>155</v>
      </c>
      <c r="H14" s="3">
        <v>0</v>
      </c>
      <c r="I14" s="3" t="s">
        <v>156</v>
      </c>
      <c r="J14" s="3" t="s">
        <v>152</v>
      </c>
      <c r="K14" s="3" t="s">
        <v>157</v>
      </c>
      <c r="L14" s="3" t="s">
        <v>158</v>
      </c>
      <c r="M14" s="3" t="s">
        <v>159</v>
      </c>
      <c r="N14" s="6">
        <v>50</v>
      </c>
      <c r="O14" s="3" t="s">
        <v>67</v>
      </c>
      <c r="P14" s="3" t="s">
        <v>68</v>
      </c>
      <c r="Q14" s="3" t="s">
        <v>69</v>
      </c>
      <c r="R14" s="3" t="s">
        <v>160</v>
      </c>
      <c r="S14" s="3" t="s">
        <v>161</v>
      </c>
      <c r="T14" s="6">
        <v>117568</v>
      </c>
      <c r="U14" s="2">
        <v>220023</v>
      </c>
      <c r="V14" s="2" t="s">
        <v>155</v>
      </c>
      <c r="W14" s="3">
        <v>2116505363</v>
      </c>
      <c r="X14" s="2" t="s">
        <v>162</v>
      </c>
      <c r="Y14" s="3">
        <f>SUM(AA14:AA23)</f>
        <v>1865237791</v>
      </c>
      <c r="Z14" s="2" t="s">
        <v>163</v>
      </c>
      <c r="AA14" s="3">
        <v>264261280</v>
      </c>
      <c r="AB14" s="56">
        <v>20</v>
      </c>
      <c r="AC14" s="44" t="s">
        <v>164</v>
      </c>
      <c r="AD14" s="43" t="s">
        <v>76</v>
      </c>
      <c r="AE14" s="44" t="s">
        <v>165</v>
      </c>
      <c r="AF14" s="45" t="s">
        <v>166</v>
      </c>
      <c r="AG14" s="49" t="s">
        <v>167</v>
      </c>
      <c r="AH14" s="45">
        <v>33946</v>
      </c>
      <c r="AI14" s="51" t="s">
        <v>168</v>
      </c>
      <c r="AJ14" s="51" t="s">
        <v>168</v>
      </c>
      <c r="AK14" s="111" t="s">
        <v>169</v>
      </c>
      <c r="AL14" s="42">
        <v>1</v>
      </c>
      <c r="AM14" s="54" t="s">
        <v>88</v>
      </c>
      <c r="AN14" s="44" t="s">
        <v>170</v>
      </c>
      <c r="AO14" s="49" t="s">
        <v>171</v>
      </c>
      <c r="AP14" s="44" t="s">
        <v>172</v>
      </c>
      <c r="AQ14" s="50">
        <v>10000</v>
      </c>
      <c r="AR14" s="50" t="s">
        <v>82</v>
      </c>
      <c r="AS14" s="50" t="s">
        <v>83</v>
      </c>
      <c r="AT14" s="44">
        <v>1</v>
      </c>
      <c r="AU14" s="49" t="s">
        <v>173</v>
      </c>
      <c r="AV14" s="49" t="s">
        <v>174</v>
      </c>
      <c r="AW14" s="49" t="s">
        <v>175</v>
      </c>
      <c r="AX14" s="49" t="s">
        <v>176</v>
      </c>
      <c r="AY14" s="50" t="s">
        <v>177</v>
      </c>
      <c r="AZ14" s="58" t="s">
        <v>178</v>
      </c>
      <c r="BA14" s="4"/>
      <c r="BB14" s="4"/>
      <c r="BC14" s="4"/>
      <c r="BD14" s="4"/>
      <c r="BE14" s="4"/>
      <c r="BF14" s="4"/>
      <c r="BG14" s="4"/>
    </row>
    <row r="15" spans="1:59" customFormat="1" ht="60" hidden="1" customHeight="1" x14ac:dyDescent="0.25">
      <c r="A15" s="2">
        <v>1</v>
      </c>
      <c r="B15" s="2" t="s">
        <v>152</v>
      </c>
      <c r="C15" s="2">
        <v>0</v>
      </c>
      <c r="D15" s="2" t="s">
        <v>153</v>
      </c>
      <c r="E15" s="2" t="s">
        <v>154</v>
      </c>
      <c r="F15" s="2">
        <v>66</v>
      </c>
      <c r="G15" s="2" t="s">
        <v>155</v>
      </c>
      <c r="H15" s="3">
        <v>0</v>
      </c>
      <c r="I15" s="3" t="s">
        <v>88</v>
      </c>
      <c r="J15" s="3" t="s">
        <v>88</v>
      </c>
      <c r="K15" s="3" t="s">
        <v>88</v>
      </c>
      <c r="L15" s="3" t="s">
        <v>88</v>
      </c>
      <c r="M15" s="3" t="s">
        <v>88</v>
      </c>
      <c r="N15" s="3" t="s">
        <v>88</v>
      </c>
      <c r="O15" s="3" t="s">
        <v>88</v>
      </c>
      <c r="P15" s="3" t="s">
        <v>88</v>
      </c>
      <c r="Q15" s="3" t="s">
        <v>88</v>
      </c>
      <c r="R15" s="3" t="s">
        <v>88</v>
      </c>
      <c r="S15" s="3" t="s">
        <v>88</v>
      </c>
      <c r="T15" s="3" t="s">
        <v>88</v>
      </c>
      <c r="U15" s="2">
        <v>220023</v>
      </c>
      <c r="V15" s="2" t="s">
        <v>155</v>
      </c>
      <c r="W15" s="3">
        <v>2116505363</v>
      </c>
      <c r="X15" s="2" t="s">
        <v>88</v>
      </c>
      <c r="Y15" s="3" t="s">
        <v>88</v>
      </c>
      <c r="Z15" s="2" t="s">
        <v>179</v>
      </c>
      <c r="AA15" s="3">
        <v>268285251</v>
      </c>
      <c r="AB15" s="56">
        <v>270</v>
      </c>
      <c r="AC15" s="44" t="s">
        <v>164</v>
      </c>
      <c r="AD15" s="43" t="s">
        <v>76</v>
      </c>
      <c r="AE15" s="44" t="s">
        <v>165</v>
      </c>
      <c r="AF15" s="45" t="s">
        <v>166</v>
      </c>
      <c r="AG15" s="49" t="s">
        <v>167</v>
      </c>
      <c r="AH15" s="45">
        <v>33946</v>
      </c>
      <c r="AI15" s="51" t="s">
        <v>168</v>
      </c>
      <c r="AJ15" s="51" t="s">
        <v>168</v>
      </c>
      <c r="AK15" s="111" t="s">
        <v>169</v>
      </c>
      <c r="AL15" s="42">
        <v>1</v>
      </c>
      <c r="AM15" s="54" t="s">
        <v>88</v>
      </c>
      <c r="AN15" s="44" t="s">
        <v>170</v>
      </c>
      <c r="AO15" s="49" t="s">
        <v>171</v>
      </c>
      <c r="AP15" s="44" t="s">
        <v>172</v>
      </c>
      <c r="AQ15" s="50">
        <v>54000</v>
      </c>
      <c r="AR15" s="50" t="s">
        <v>82</v>
      </c>
      <c r="AS15" s="50" t="s">
        <v>83</v>
      </c>
      <c r="AT15" s="44">
        <v>2</v>
      </c>
      <c r="AU15" s="49" t="s">
        <v>173</v>
      </c>
      <c r="AV15" s="49" t="s">
        <v>174</v>
      </c>
      <c r="AW15" s="49" t="s">
        <v>175</v>
      </c>
      <c r="AX15" s="49" t="s">
        <v>176</v>
      </c>
      <c r="AY15" s="50" t="s">
        <v>180</v>
      </c>
      <c r="AZ15" s="58" t="s">
        <v>181</v>
      </c>
      <c r="BA15" s="4"/>
      <c r="BB15" s="4"/>
      <c r="BC15" s="4"/>
      <c r="BD15" s="4"/>
      <c r="BE15" s="4"/>
      <c r="BF15" s="4"/>
      <c r="BG15" s="4"/>
    </row>
    <row r="16" spans="1:59" customFormat="1" ht="60" hidden="1" customHeight="1" x14ac:dyDescent="0.25">
      <c r="A16" s="2">
        <v>1</v>
      </c>
      <c r="B16" s="2" t="s">
        <v>152</v>
      </c>
      <c r="C16" s="2">
        <v>0</v>
      </c>
      <c r="D16" s="2" t="s">
        <v>153</v>
      </c>
      <c r="E16" s="2" t="s">
        <v>154</v>
      </c>
      <c r="F16" s="2">
        <v>66</v>
      </c>
      <c r="G16" s="2" t="s">
        <v>155</v>
      </c>
      <c r="H16" s="3">
        <v>0</v>
      </c>
      <c r="I16" s="3" t="s">
        <v>88</v>
      </c>
      <c r="J16" s="3" t="s">
        <v>88</v>
      </c>
      <c r="K16" s="3" t="s">
        <v>88</v>
      </c>
      <c r="L16" s="3" t="s">
        <v>88</v>
      </c>
      <c r="M16" s="3" t="s">
        <v>88</v>
      </c>
      <c r="N16" s="3" t="s">
        <v>88</v>
      </c>
      <c r="O16" s="3" t="s">
        <v>88</v>
      </c>
      <c r="P16" s="3" t="s">
        <v>88</v>
      </c>
      <c r="Q16" s="3" t="s">
        <v>88</v>
      </c>
      <c r="R16" s="3" t="s">
        <v>88</v>
      </c>
      <c r="S16" s="3" t="s">
        <v>88</v>
      </c>
      <c r="T16" s="3" t="s">
        <v>88</v>
      </c>
      <c r="U16" s="2">
        <v>220023</v>
      </c>
      <c r="V16" s="2" t="s">
        <v>155</v>
      </c>
      <c r="W16" s="3">
        <v>2116505363</v>
      </c>
      <c r="X16" s="2" t="s">
        <v>88</v>
      </c>
      <c r="Y16" s="3" t="s">
        <v>88</v>
      </c>
      <c r="Z16" s="2" t="s">
        <v>182</v>
      </c>
      <c r="AA16" s="3">
        <v>266154631</v>
      </c>
      <c r="AB16" s="56">
        <v>42</v>
      </c>
      <c r="AC16" s="44" t="s">
        <v>164</v>
      </c>
      <c r="AD16" s="43" t="s">
        <v>76</v>
      </c>
      <c r="AE16" s="44" t="s">
        <v>165</v>
      </c>
      <c r="AF16" s="45" t="s">
        <v>166</v>
      </c>
      <c r="AG16" s="49" t="s">
        <v>167</v>
      </c>
      <c r="AH16" s="45">
        <v>33946</v>
      </c>
      <c r="AI16" s="51" t="s">
        <v>168</v>
      </c>
      <c r="AJ16" s="51" t="s">
        <v>168</v>
      </c>
      <c r="AK16" s="111" t="s">
        <v>169</v>
      </c>
      <c r="AL16" s="42">
        <v>1</v>
      </c>
      <c r="AM16" s="54" t="s">
        <v>88</v>
      </c>
      <c r="AN16" s="44" t="s">
        <v>170</v>
      </c>
      <c r="AO16" s="49" t="s">
        <v>171</v>
      </c>
      <c r="AP16" s="44" t="s">
        <v>172</v>
      </c>
      <c r="AQ16" s="50">
        <v>4200</v>
      </c>
      <c r="AR16" s="50" t="s">
        <v>82</v>
      </c>
      <c r="AS16" s="50" t="s">
        <v>83</v>
      </c>
      <c r="AT16" s="44">
        <v>1</v>
      </c>
      <c r="AU16" s="49" t="s">
        <v>173</v>
      </c>
      <c r="AV16" s="49" t="s">
        <v>174</v>
      </c>
      <c r="AW16" s="49" t="s">
        <v>175</v>
      </c>
      <c r="AX16" s="49" t="s">
        <v>176</v>
      </c>
      <c r="AY16" s="50" t="s">
        <v>183</v>
      </c>
      <c r="AZ16" s="58" t="s">
        <v>184</v>
      </c>
      <c r="BA16" s="4"/>
      <c r="BB16" s="4"/>
      <c r="BC16" s="4"/>
      <c r="BD16" s="4"/>
      <c r="BE16" s="4"/>
      <c r="BF16" s="4"/>
      <c r="BG16" s="4"/>
    </row>
    <row r="17" spans="1:59" customFormat="1" ht="60" hidden="1" customHeight="1" x14ac:dyDescent="0.25">
      <c r="A17" s="2">
        <v>1</v>
      </c>
      <c r="B17" s="2" t="s">
        <v>152</v>
      </c>
      <c r="C17" s="2">
        <v>0</v>
      </c>
      <c r="D17" s="2" t="s">
        <v>153</v>
      </c>
      <c r="E17" s="2" t="s">
        <v>154</v>
      </c>
      <c r="F17" s="2">
        <v>66</v>
      </c>
      <c r="G17" s="2" t="s">
        <v>155</v>
      </c>
      <c r="H17" s="3">
        <v>0</v>
      </c>
      <c r="I17" s="3" t="s">
        <v>88</v>
      </c>
      <c r="J17" s="3" t="s">
        <v>88</v>
      </c>
      <c r="K17" s="3" t="s">
        <v>88</v>
      </c>
      <c r="L17" s="3" t="s">
        <v>88</v>
      </c>
      <c r="M17" s="3" t="s">
        <v>88</v>
      </c>
      <c r="N17" s="3" t="s">
        <v>88</v>
      </c>
      <c r="O17" s="3" t="s">
        <v>88</v>
      </c>
      <c r="P17" s="3" t="s">
        <v>88</v>
      </c>
      <c r="Q17" s="3" t="s">
        <v>88</v>
      </c>
      <c r="R17" s="3" t="s">
        <v>88</v>
      </c>
      <c r="S17" s="3" t="s">
        <v>88</v>
      </c>
      <c r="T17" s="3" t="s">
        <v>88</v>
      </c>
      <c r="U17" s="2">
        <v>220023</v>
      </c>
      <c r="V17" s="2" t="s">
        <v>155</v>
      </c>
      <c r="W17" s="3">
        <v>2116505363</v>
      </c>
      <c r="X17" s="2" t="s">
        <v>88</v>
      </c>
      <c r="Y17" s="3" t="s">
        <v>88</v>
      </c>
      <c r="Z17" s="2" t="s">
        <v>185</v>
      </c>
      <c r="AA17" s="3">
        <v>10137114</v>
      </c>
      <c r="AB17" s="56">
        <v>5</v>
      </c>
      <c r="AC17" s="44" t="s">
        <v>164</v>
      </c>
      <c r="AD17" s="43" t="s">
        <v>76</v>
      </c>
      <c r="AE17" s="44" t="s">
        <v>165</v>
      </c>
      <c r="AF17" s="45" t="s">
        <v>166</v>
      </c>
      <c r="AG17" s="49" t="s">
        <v>167</v>
      </c>
      <c r="AH17" s="45">
        <v>33946</v>
      </c>
      <c r="AI17" s="51" t="s">
        <v>168</v>
      </c>
      <c r="AJ17" s="51" t="s">
        <v>168</v>
      </c>
      <c r="AK17" s="111" t="s">
        <v>169</v>
      </c>
      <c r="AL17" s="42">
        <v>1</v>
      </c>
      <c r="AM17" s="54" t="s">
        <v>88</v>
      </c>
      <c r="AN17" s="44" t="s">
        <v>170</v>
      </c>
      <c r="AO17" s="49" t="s">
        <v>171</v>
      </c>
      <c r="AP17" s="44" t="s">
        <v>172</v>
      </c>
      <c r="AQ17" s="50">
        <v>500</v>
      </c>
      <c r="AR17" s="50" t="s">
        <v>82</v>
      </c>
      <c r="AS17" s="50" t="s">
        <v>83</v>
      </c>
      <c r="AT17" s="44">
        <v>1</v>
      </c>
      <c r="AU17" s="49" t="s">
        <v>173</v>
      </c>
      <c r="AV17" s="49" t="s">
        <v>174</v>
      </c>
      <c r="AW17" s="49" t="s">
        <v>175</v>
      </c>
      <c r="AX17" s="49" t="s">
        <v>176</v>
      </c>
      <c r="AY17" s="50" t="s">
        <v>186</v>
      </c>
      <c r="AZ17" s="58" t="s">
        <v>187</v>
      </c>
      <c r="BA17" s="4"/>
      <c r="BB17" s="4"/>
      <c r="BC17" s="4"/>
      <c r="BD17" s="4"/>
      <c r="BE17" s="4"/>
      <c r="BF17" s="4"/>
      <c r="BG17" s="4"/>
    </row>
    <row r="18" spans="1:59" customFormat="1" ht="60" hidden="1" customHeight="1" x14ac:dyDescent="0.25">
      <c r="A18" s="2">
        <v>1</v>
      </c>
      <c r="B18" s="2" t="s">
        <v>152</v>
      </c>
      <c r="C18" s="2">
        <v>0</v>
      </c>
      <c r="D18" s="2" t="s">
        <v>153</v>
      </c>
      <c r="E18" s="2" t="s">
        <v>154</v>
      </c>
      <c r="F18" s="2">
        <v>66</v>
      </c>
      <c r="G18" s="2" t="s">
        <v>155</v>
      </c>
      <c r="H18" s="3">
        <v>0</v>
      </c>
      <c r="I18" s="3" t="s">
        <v>88</v>
      </c>
      <c r="J18" s="3" t="s">
        <v>88</v>
      </c>
      <c r="K18" s="3" t="s">
        <v>88</v>
      </c>
      <c r="L18" s="3" t="s">
        <v>88</v>
      </c>
      <c r="M18" s="3" t="s">
        <v>88</v>
      </c>
      <c r="N18" s="3" t="s">
        <v>88</v>
      </c>
      <c r="O18" s="3" t="s">
        <v>88</v>
      </c>
      <c r="P18" s="3" t="s">
        <v>88</v>
      </c>
      <c r="Q18" s="3" t="s">
        <v>88</v>
      </c>
      <c r="R18" s="3" t="s">
        <v>88</v>
      </c>
      <c r="S18" s="3" t="s">
        <v>88</v>
      </c>
      <c r="T18" s="3" t="s">
        <v>88</v>
      </c>
      <c r="U18" s="2">
        <v>220023</v>
      </c>
      <c r="V18" s="2" t="s">
        <v>155</v>
      </c>
      <c r="W18" s="3">
        <v>2116505363</v>
      </c>
      <c r="X18" s="2" t="s">
        <v>88</v>
      </c>
      <c r="Y18" s="3" t="s">
        <v>88</v>
      </c>
      <c r="Z18" s="2" t="s">
        <v>188</v>
      </c>
      <c r="AA18" s="3">
        <v>329473115</v>
      </c>
      <c r="AB18" s="56">
        <v>105</v>
      </c>
      <c r="AC18" s="44" t="s">
        <v>164</v>
      </c>
      <c r="AD18" s="43" t="s">
        <v>76</v>
      </c>
      <c r="AE18" s="44" t="s">
        <v>165</v>
      </c>
      <c r="AF18" s="45" t="s">
        <v>166</v>
      </c>
      <c r="AG18" s="49" t="s">
        <v>167</v>
      </c>
      <c r="AH18" s="45">
        <v>33946</v>
      </c>
      <c r="AI18" s="51" t="s">
        <v>168</v>
      </c>
      <c r="AJ18" s="51" t="s">
        <v>168</v>
      </c>
      <c r="AK18" s="111" t="s">
        <v>169</v>
      </c>
      <c r="AL18" s="42">
        <v>1</v>
      </c>
      <c r="AM18" s="54" t="s">
        <v>88</v>
      </c>
      <c r="AN18" s="44" t="s">
        <v>170</v>
      </c>
      <c r="AO18" s="49" t="s">
        <v>171</v>
      </c>
      <c r="AP18" s="44" t="s">
        <v>172</v>
      </c>
      <c r="AQ18" s="50">
        <v>3150</v>
      </c>
      <c r="AR18" s="50" t="s">
        <v>82</v>
      </c>
      <c r="AS18" s="50" t="s">
        <v>83</v>
      </c>
      <c r="AT18" s="44">
        <v>1</v>
      </c>
      <c r="AU18" s="49" t="s">
        <v>173</v>
      </c>
      <c r="AV18" s="49" t="s">
        <v>174</v>
      </c>
      <c r="AW18" s="49" t="s">
        <v>175</v>
      </c>
      <c r="AX18" s="49" t="s">
        <v>176</v>
      </c>
      <c r="AY18" s="50" t="s">
        <v>189</v>
      </c>
      <c r="AZ18" s="58" t="s">
        <v>190</v>
      </c>
      <c r="BA18" s="4"/>
      <c r="BB18" s="4"/>
      <c r="BC18" s="4"/>
      <c r="BD18" s="4"/>
      <c r="BE18" s="4"/>
      <c r="BF18" s="4"/>
      <c r="BG18" s="4"/>
    </row>
    <row r="19" spans="1:59" customFormat="1" ht="60" hidden="1" customHeight="1" x14ac:dyDescent="0.25">
      <c r="A19" s="2">
        <v>1</v>
      </c>
      <c r="B19" s="2" t="s">
        <v>152</v>
      </c>
      <c r="C19" s="2">
        <v>0</v>
      </c>
      <c r="D19" s="2" t="s">
        <v>153</v>
      </c>
      <c r="E19" s="2" t="s">
        <v>154</v>
      </c>
      <c r="F19" s="2">
        <v>66</v>
      </c>
      <c r="G19" s="2" t="s">
        <v>155</v>
      </c>
      <c r="H19" s="3">
        <v>0</v>
      </c>
      <c r="I19" s="3" t="s">
        <v>88</v>
      </c>
      <c r="J19" s="3" t="s">
        <v>88</v>
      </c>
      <c r="K19" s="3" t="s">
        <v>88</v>
      </c>
      <c r="L19" s="3" t="s">
        <v>88</v>
      </c>
      <c r="M19" s="3" t="s">
        <v>88</v>
      </c>
      <c r="N19" s="3" t="s">
        <v>88</v>
      </c>
      <c r="O19" s="3" t="s">
        <v>88</v>
      </c>
      <c r="P19" s="3" t="s">
        <v>88</v>
      </c>
      <c r="Q19" s="3" t="s">
        <v>88</v>
      </c>
      <c r="R19" s="3" t="s">
        <v>88</v>
      </c>
      <c r="S19" s="3" t="s">
        <v>88</v>
      </c>
      <c r="T19" s="3" t="s">
        <v>88</v>
      </c>
      <c r="U19" s="2">
        <v>220023</v>
      </c>
      <c r="V19" s="2" t="s">
        <v>155</v>
      </c>
      <c r="W19" s="3">
        <v>2116505363</v>
      </c>
      <c r="X19" s="2" t="s">
        <v>88</v>
      </c>
      <c r="Y19" s="3" t="s">
        <v>88</v>
      </c>
      <c r="Z19" s="2" t="s">
        <v>191</v>
      </c>
      <c r="AA19" s="3">
        <v>110123032</v>
      </c>
      <c r="AB19" s="56">
        <v>21</v>
      </c>
      <c r="AC19" s="44" t="s">
        <v>164</v>
      </c>
      <c r="AD19" s="43" t="s">
        <v>76</v>
      </c>
      <c r="AE19" s="44" t="s">
        <v>165</v>
      </c>
      <c r="AF19" s="45" t="s">
        <v>166</v>
      </c>
      <c r="AG19" s="49" t="s">
        <v>167</v>
      </c>
      <c r="AH19" s="45">
        <v>33946</v>
      </c>
      <c r="AI19" s="51" t="s">
        <v>168</v>
      </c>
      <c r="AJ19" s="51" t="s">
        <v>168</v>
      </c>
      <c r="AK19" s="111" t="s">
        <v>169</v>
      </c>
      <c r="AL19" s="42">
        <v>1</v>
      </c>
      <c r="AM19" s="54" t="s">
        <v>88</v>
      </c>
      <c r="AN19" s="44" t="s">
        <v>170</v>
      </c>
      <c r="AO19" s="49" t="s">
        <v>171</v>
      </c>
      <c r="AP19" s="44" t="s">
        <v>172</v>
      </c>
      <c r="AQ19" s="50">
        <v>21000</v>
      </c>
      <c r="AR19" s="50" t="s">
        <v>82</v>
      </c>
      <c r="AS19" s="50" t="s">
        <v>83</v>
      </c>
      <c r="AT19" s="44">
        <v>1</v>
      </c>
      <c r="AU19" s="49" t="s">
        <v>173</v>
      </c>
      <c r="AV19" s="49" t="s">
        <v>174</v>
      </c>
      <c r="AW19" s="49" t="s">
        <v>175</v>
      </c>
      <c r="AX19" s="49" t="s">
        <v>176</v>
      </c>
      <c r="AY19" s="50" t="s">
        <v>192</v>
      </c>
      <c r="AZ19" s="58" t="s">
        <v>187</v>
      </c>
      <c r="BA19" s="4"/>
      <c r="BB19" s="4"/>
      <c r="BC19" s="4"/>
      <c r="BD19" s="4"/>
      <c r="BE19" s="4"/>
      <c r="BF19" s="4"/>
      <c r="BG19" s="4"/>
    </row>
    <row r="20" spans="1:59" customFormat="1" ht="60" hidden="1" customHeight="1" x14ac:dyDescent="0.25">
      <c r="A20" s="2">
        <v>1</v>
      </c>
      <c r="B20" s="2" t="s">
        <v>152</v>
      </c>
      <c r="C20" s="2">
        <v>0</v>
      </c>
      <c r="D20" s="2" t="s">
        <v>153</v>
      </c>
      <c r="E20" s="2" t="s">
        <v>154</v>
      </c>
      <c r="F20" s="2">
        <v>66</v>
      </c>
      <c r="G20" s="2" t="s">
        <v>155</v>
      </c>
      <c r="H20" s="3">
        <v>0</v>
      </c>
      <c r="I20" s="3" t="s">
        <v>88</v>
      </c>
      <c r="J20" s="3" t="s">
        <v>88</v>
      </c>
      <c r="K20" s="3" t="s">
        <v>88</v>
      </c>
      <c r="L20" s="3" t="s">
        <v>88</v>
      </c>
      <c r="M20" s="3" t="s">
        <v>88</v>
      </c>
      <c r="N20" s="3" t="s">
        <v>88</v>
      </c>
      <c r="O20" s="3" t="s">
        <v>88</v>
      </c>
      <c r="P20" s="3" t="s">
        <v>88</v>
      </c>
      <c r="Q20" s="3" t="s">
        <v>88</v>
      </c>
      <c r="R20" s="3" t="s">
        <v>88</v>
      </c>
      <c r="S20" s="3" t="s">
        <v>88</v>
      </c>
      <c r="T20" s="3" t="s">
        <v>88</v>
      </c>
      <c r="U20" s="2">
        <v>220023</v>
      </c>
      <c r="V20" s="2" t="s">
        <v>155</v>
      </c>
      <c r="W20" s="3">
        <v>2116505363</v>
      </c>
      <c r="X20" s="2" t="s">
        <v>88</v>
      </c>
      <c r="Y20" s="3" t="s">
        <v>88</v>
      </c>
      <c r="Z20" s="2" t="s">
        <v>193</v>
      </c>
      <c r="AA20" s="3">
        <v>22091109</v>
      </c>
      <c r="AB20" s="56">
        <v>1</v>
      </c>
      <c r="AC20" s="44" t="s">
        <v>164</v>
      </c>
      <c r="AD20" s="43" t="s">
        <v>76</v>
      </c>
      <c r="AE20" s="44" t="s">
        <v>165</v>
      </c>
      <c r="AF20" s="45" t="s">
        <v>166</v>
      </c>
      <c r="AG20" s="49" t="s">
        <v>167</v>
      </c>
      <c r="AH20" s="45">
        <v>33946</v>
      </c>
      <c r="AI20" s="51" t="s">
        <v>168</v>
      </c>
      <c r="AJ20" s="51" t="s">
        <v>168</v>
      </c>
      <c r="AK20" s="111" t="s">
        <v>169</v>
      </c>
      <c r="AL20" s="42">
        <v>1</v>
      </c>
      <c r="AM20" s="54" t="s">
        <v>88</v>
      </c>
      <c r="AN20" s="44" t="s">
        <v>170</v>
      </c>
      <c r="AO20" s="49" t="s">
        <v>171</v>
      </c>
      <c r="AP20" s="44" t="s">
        <v>172</v>
      </c>
      <c r="AQ20" s="50">
        <v>21</v>
      </c>
      <c r="AR20" s="50" t="s">
        <v>82</v>
      </c>
      <c r="AS20" s="50" t="s">
        <v>83</v>
      </c>
      <c r="AT20" s="44">
        <v>1</v>
      </c>
      <c r="AU20" s="49" t="s">
        <v>173</v>
      </c>
      <c r="AV20" s="49" t="s">
        <v>174</v>
      </c>
      <c r="AW20" s="49" t="s">
        <v>175</v>
      </c>
      <c r="AX20" s="49" t="s">
        <v>176</v>
      </c>
      <c r="AY20" s="50" t="s">
        <v>194</v>
      </c>
      <c r="AZ20" s="58" t="s">
        <v>195</v>
      </c>
      <c r="BA20" s="4"/>
      <c r="BB20" s="4"/>
      <c r="BC20" s="4"/>
      <c r="BD20" s="4"/>
      <c r="BE20" s="4"/>
      <c r="BF20" s="4"/>
      <c r="BG20" s="4"/>
    </row>
    <row r="21" spans="1:59" customFormat="1" ht="60" hidden="1" customHeight="1" x14ac:dyDescent="0.25">
      <c r="A21" s="2">
        <v>1</v>
      </c>
      <c r="B21" s="2" t="s">
        <v>152</v>
      </c>
      <c r="C21" s="2">
        <v>0</v>
      </c>
      <c r="D21" s="2" t="s">
        <v>153</v>
      </c>
      <c r="E21" s="2" t="s">
        <v>154</v>
      </c>
      <c r="F21" s="2">
        <v>66</v>
      </c>
      <c r="G21" s="2" t="s">
        <v>155</v>
      </c>
      <c r="H21" s="3">
        <v>0</v>
      </c>
      <c r="I21" s="3" t="s">
        <v>88</v>
      </c>
      <c r="J21" s="3" t="s">
        <v>88</v>
      </c>
      <c r="K21" s="3" t="s">
        <v>88</v>
      </c>
      <c r="L21" s="3" t="s">
        <v>88</v>
      </c>
      <c r="M21" s="3" t="s">
        <v>88</v>
      </c>
      <c r="N21" s="3" t="s">
        <v>88</v>
      </c>
      <c r="O21" s="3" t="s">
        <v>88</v>
      </c>
      <c r="P21" s="3" t="s">
        <v>88</v>
      </c>
      <c r="Q21" s="3" t="s">
        <v>88</v>
      </c>
      <c r="R21" s="3" t="s">
        <v>88</v>
      </c>
      <c r="S21" s="3" t="s">
        <v>88</v>
      </c>
      <c r="T21" s="3" t="s">
        <v>88</v>
      </c>
      <c r="U21" s="2">
        <v>220023</v>
      </c>
      <c r="V21" s="2" t="s">
        <v>155</v>
      </c>
      <c r="W21" s="3">
        <v>2116505363</v>
      </c>
      <c r="X21" s="2" t="s">
        <v>88</v>
      </c>
      <c r="Y21" s="3" t="s">
        <v>88</v>
      </c>
      <c r="Z21" s="2" t="s">
        <v>196</v>
      </c>
      <c r="AA21" s="3">
        <v>433932503</v>
      </c>
      <c r="AB21" s="56">
        <v>105</v>
      </c>
      <c r="AC21" s="44" t="s">
        <v>164</v>
      </c>
      <c r="AD21" s="43" t="s">
        <v>76</v>
      </c>
      <c r="AE21" s="44" t="s">
        <v>165</v>
      </c>
      <c r="AF21" s="45" t="s">
        <v>166</v>
      </c>
      <c r="AG21" s="49" t="s">
        <v>167</v>
      </c>
      <c r="AH21" s="45">
        <v>33946</v>
      </c>
      <c r="AI21" s="51" t="s">
        <v>168</v>
      </c>
      <c r="AJ21" s="51" t="s">
        <v>168</v>
      </c>
      <c r="AK21" s="111" t="s">
        <v>169</v>
      </c>
      <c r="AL21" s="42">
        <v>1</v>
      </c>
      <c r="AM21" s="54" t="s">
        <v>88</v>
      </c>
      <c r="AN21" s="44" t="s">
        <v>170</v>
      </c>
      <c r="AO21" s="49" t="s">
        <v>171</v>
      </c>
      <c r="AP21" s="44" t="s">
        <v>172</v>
      </c>
      <c r="AQ21" s="50">
        <v>2625</v>
      </c>
      <c r="AR21" s="50" t="s">
        <v>82</v>
      </c>
      <c r="AS21" s="50" t="s">
        <v>83</v>
      </c>
      <c r="AT21" s="44">
        <v>1</v>
      </c>
      <c r="AU21" s="49" t="s">
        <v>173</v>
      </c>
      <c r="AV21" s="49" t="s">
        <v>174</v>
      </c>
      <c r="AW21" s="49" t="s">
        <v>175</v>
      </c>
      <c r="AX21" s="49" t="s">
        <v>176</v>
      </c>
      <c r="AY21" s="50" t="s">
        <v>197</v>
      </c>
      <c r="AZ21" s="58" t="s">
        <v>187</v>
      </c>
      <c r="BA21" s="4"/>
      <c r="BB21" s="4"/>
      <c r="BC21" s="4"/>
      <c r="BD21" s="4"/>
      <c r="BE21" s="4"/>
      <c r="BF21" s="4"/>
      <c r="BG21" s="4"/>
    </row>
    <row r="22" spans="1:59" customFormat="1" ht="60" hidden="1" customHeight="1" x14ac:dyDescent="0.25">
      <c r="A22" s="2">
        <v>1</v>
      </c>
      <c r="B22" s="2" t="s">
        <v>152</v>
      </c>
      <c r="C22" s="2">
        <v>0</v>
      </c>
      <c r="D22" s="2" t="s">
        <v>153</v>
      </c>
      <c r="E22" s="2" t="s">
        <v>154</v>
      </c>
      <c r="F22" s="2">
        <v>66</v>
      </c>
      <c r="G22" s="2" t="s">
        <v>155</v>
      </c>
      <c r="H22" s="3">
        <v>0</v>
      </c>
      <c r="I22" s="3" t="s">
        <v>88</v>
      </c>
      <c r="J22" s="3" t="s">
        <v>88</v>
      </c>
      <c r="K22" s="3" t="s">
        <v>88</v>
      </c>
      <c r="L22" s="3" t="s">
        <v>88</v>
      </c>
      <c r="M22" s="3" t="s">
        <v>88</v>
      </c>
      <c r="N22" s="3" t="s">
        <v>88</v>
      </c>
      <c r="O22" s="3" t="s">
        <v>88</v>
      </c>
      <c r="P22" s="3" t="s">
        <v>88</v>
      </c>
      <c r="Q22" s="3" t="s">
        <v>88</v>
      </c>
      <c r="R22" s="3" t="s">
        <v>88</v>
      </c>
      <c r="S22" s="3" t="s">
        <v>88</v>
      </c>
      <c r="T22" s="3" t="s">
        <v>88</v>
      </c>
      <c r="U22" s="2">
        <v>220023</v>
      </c>
      <c r="V22" s="2" t="s">
        <v>155</v>
      </c>
      <c r="W22" s="3">
        <v>2116505363</v>
      </c>
      <c r="X22" s="7" t="s">
        <v>88</v>
      </c>
      <c r="Y22" s="8" t="s">
        <v>88</v>
      </c>
      <c r="Z22" s="2" t="s">
        <v>198</v>
      </c>
      <c r="AA22" s="3">
        <v>125751791</v>
      </c>
      <c r="AB22" s="56">
        <v>1</v>
      </c>
      <c r="AC22" s="44" t="s">
        <v>164</v>
      </c>
      <c r="AD22" s="43" t="s">
        <v>76</v>
      </c>
      <c r="AE22" s="44" t="s">
        <v>165</v>
      </c>
      <c r="AF22" s="45" t="s">
        <v>166</v>
      </c>
      <c r="AG22" s="49" t="s">
        <v>167</v>
      </c>
      <c r="AH22" s="45">
        <v>33946</v>
      </c>
      <c r="AI22" s="51" t="s">
        <v>168</v>
      </c>
      <c r="AJ22" s="51" t="s">
        <v>168</v>
      </c>
      <c r="AK22" s="111" t="s">
        <v>169</v>
      </c>
      <c r="AL22" s="42">
        <v>1</v>
      </c>
      <c r="AM22" s="54" t="s">
        <v>88</v>
      </c>
      <c r="AN22" s="44" t="s">
        <v>170</v>
      </c>
      <c r="AO22" s="49" t="s">
        <v>171</v>
      </c>
      <c r="AP22" s="44" t="s">
        <v>172</v>
      </c>
      <c r="AQ22" s="50">
        <v>120</v>
      </c>
      <c r="AR22" s="50" t="s">
        <v>82</v>
      </c>
      <c r="AS22" s="50" t="s">
        <v>83</v>
      </c>
      <c r="AT22" s="44">
        <v>1</v>
      </c>
      <c r="AU22" s="49" t="s">
        <v>173</v>
      </c>
      <c r="AV22" s="49" t="s">
        <v>174</v>
      </c>
      <c r="AW22" s="49" t="s">
        <v>175</v>
      </c>
      <c r="AX22" s="49" t="s">
        <v>176</v>
      </c>
      <c r="AY22" s="50" t="s">
        <v>194</v>
      </c>
      <c r="AZ22" s="58" t="s">
        <v>199</v>
      </c>
      <c r="BA22" s="4"/>
      <c r="BB22" s="4"/>
      <c r="BC22" s="4"/>
      <c r="BD22" s="4"/>
      <c r="BE22" s="4"/>
      <c r="BF22" s="4"/>
      <c r="BG22" s="4"/>
    </row>
    <row r="23" spans="1:59" customFormat="1" ht="60" hidden="1" customHeight="1" x14ac:dyDescent="0.25">
      <c r="A23" s="2">
        <v>1</v>
      </c>
      <c r="B23" s="2" t="s">
        <v>152</v>
      </c>
      <c r="C23" s="2">
        <v>0</v>
      </c>
      <c r="D23" s="2" t="s">
        <v>153</v>
      </c>
      <c r="E23" s="2" t="s">
        <v>154</v>
      </c>
      <c r="F23" s="2">
        <v>66</v>
      </c>
      <c r="G23" s="2" t="s">
        <v>155</v>
      </c>
      <c r="H23" s="3">
        <v>5000000</v>
      </c>
      <c r="I23" s="3" t="s">
        <v>88</v>
      </c>
      <c r="J23" s="3" t="s">
        <v>88</v>
      </c>
      <c r="K23" s="3" t="s">
        <v>88</v>
      </c>
      <c r="L23" s="3" t="s">
        <v>88</v>
      </c>
      <c r="M23" s="3" t="s">
        <v>88</v>
      </c>
      <c r="N23" s="3" t="s">
        <v>88</v>
      </c>
      <c r="O23" s="3" t="s">
        <v>88</v>
      </c>
      <c r="P23" s="3" t="s">
        <v>88</v>
      </c>
      <c r="Q23" s="3" t="s">
        <v>88</v>
      </c>
      <c r="R23" s="3" t="s">
        <v>88</v>
      </c>
      <c r="S23" s="3" t="s">
        <v>88</v>
      </c>
      <c r="T23" s="3" t="s">
        <v>88</v>
      </c>
      <c r="U23" s="2">
        <v>220023</v>
      </c>
      <c r="V23" s="2" t="s">
        <v>155</v>
      </c>
      <c r="W23" s="3">
        <v>2116505363</v>
      </c>
      <c r="X23" s="7" t="s">
        <v>88</v>
      </c>
      <c r="Y23" s="8" t="s">
        <v>88</v>
      </c>
      <c r="Z23" s="2" t="s">
        <v>200</v>
      </c>
      <c r="AA23" s="3">
        <v>35027965</v>
      </c>
      <c r="AB23" s="56">
        <v>1</v>
      </c>
      <c r="AC23" s="44" t="s">
        <v>164</v>
      </c>
      <c r="AD23" s="43" t="s">
        <v>76</v>
      </c>
      <c r="AE23" s="44" t="s">
        <v>165</v>
      </c>
      <c r="AF23" s="45" t="s">
        <v>166</v>
      </c>
      <c r="AG23" s="49" t="s">
        <v>167</v>
      </c>
      <c r="AH23" s="45">
        <v>33946</v>
      </c>
      <c r="AI23" s="51" t="s">
        <v>168</v>
      </c>
      <c r="AJ23" s="51" t="s">
        <v>168</v>
      </c>
      <c r="AK23" s="111" t="s">
        <v>169</v>
      </c>
      <c r="AL23" s="42">
        <v>1</v>
      </c>
      <c r="AM23" s="54" t="s">
        <v>88</v>
      </c>
      <c r="AN23" s="44" t="s">
        <v>170</v>
      </c>
      <c r="AO23" s="49" t="s">
        <v>171</v>
      </c>
      <c r="AP23" s="44" t="s">
        <v>172</v>
      </c>
      <c r="AQ23" s="50">
        <v>33</v>
      </c>
      <c r="AR23" s="50" t="s">
        <v>82</v>
      </c>
      <c r="AS23" s="50" t="s">
        <v>83</v>
      </c>
      <c r="AT23" s="44">
        <v>1</v>
      </c>
      <c r="AU23" s="49" t="s">
        <v>173</v>
      </c>
      <c r="AV23" s="49" t="s">
        <v>174</v>
      </c>
      <c r="AW23" s="49" t="s">
        <v>175</v>
      </c>
      <c r="AX23" s="49" t="s">
        <v>176</v>
      </c>
      <c r="AY23" s="50" t="s">
        <v>201</v>
      </c>
      <c r="AZ23" s="58" t="s">
        <v>202</v>
      </c>
      <c r="BA23" s="4"/>
      <c r="BB23" s="4"/>
      <c r="BC23" s="4"/>
      <c r="BD23" s="4"/>
      <c r="BE23" s="4"/>
      <c r="BF23" s="4"/>
      <c r="BG23" s="4"/>
    </row>
    <row r="24" spans="1:59" customFormat="1" ht="60" hidden="1" customHeight="1" x14ac:dyDescent="0.25">
      <c r="A24" s="2">
        <v>1</v>
      </c>
      <c r="B24" s="2" t="s">
        <v>152</v>
      </c>
      <c r="C24" s="2">
        <v>0</v>
      </c>
      <c r="D24" s="2" t="s">
        <v>153</v>
      </c>
      <c r="E24" s="2" t="s">
        <v>154</v>
      </c>
      <c r="F24" s="2">
        <v>66</v>
      </c>
      <c r="G24" s="2" t="s">
        <v>155</v>
      </c>
      <c r="H24" s="3">
        <v>0</v>
      </c>
      <c r="I24" s="3" t="s">
        <v>88</v>
      </c>
      <c r="J24" s="3" t="s">
        <v>88</v>
      </c>
      <c r="K24" s="3" t="s">
        <v>88</v>
      </c>
      <c r="L24" s="3" t="s">
        <v>88</v>
      </c>
      <c r="M24" s="3" t="s">
        <v>88</v>
      </c>
      <c r="N24" s="3" t="s">
        <v>88</v>
      </c>
      <c r="O24" s="3" t="s">
        <v>88</v>
      </c>
      <c r="P24" s="3" t="s">
        <v>88</v>
      </c>
      <c r="Q24" s="3" t="s">
        <v>88</v>
      </c>
      <c r="R24" s="3" t="s">
        <v>88</v>
      </c>
      <c r="S24" s="3" t="s">
        <v>88</v>
      </c>
      <c r="T24" s="3" t="s">
        <v>88</v>
      </c>
      <c r="U24" s="2">
        <v>220023</v>
      </c>
      <c r="V24" s="2" t="s">
        <v>155</v>
      </c>
      <c r="W24" s="3">
        <v>2116505363</v>
      </c>
      <c r="X24" s="7" t="s">
        <v>203</v>
      </c>
      <c r="Y24" s="8">
        <f>SUM(AA24:AA26)</f>
        <v>251267572</v>
      </c>
      <c r="Z24" s="2" t="s">
        <v>204</v>
      </c>
      <c r="AA24" s="3">
        <v>19235792</v>
      </c>
      <c r="AB24" s="56">
        <v>8</v>
      </c>
      <c r="AC24" s="44" t="s">
        <v>164</v>
      </c>
      <c r="AD24" s="43" t="s">
        <v>76</v>
      </c>
      <c r="AE24" s="44" t="s">
        <v>165</v>
      </c>
      <c r="AF24" s="45" t="s">
        <v>205</v>
      </c>
      <c r="AG24" s="49" t="s">
        <v>206</v>
      </c>
      <c r="AH24" s="45">
        <v>33947</v>
      </c>
      <c r="AI24" s="111" t="s">
        <v>207</v>
      </c>
      <c r="AJ24" s="111" t="s">
        <v>207</v>
      </c>
      <c r="AK24" s="111" t="s">
        <v>169</v>
      </c>
      <c r="AL24" s="42">
        <v>1</v>
      </c>
      <c r="AM24" s="54" t="s">
        <v>88</v>
      </c>
      <c r="AN24" s="44" t="s">
        <v>170</v>
      </c>
      <c r="AO24" s="49" t="s">
        <v>171</v>
      </c>
      <c r="AP24" s="44" t="s">
        <v>172</v>
      </c>
      <c r="AQ24" s="50">
        <v>40</v>
      </c>
      <c r="AR24" s="50" t="s">
        <v>82</v>
      </c>
      <c r="AS24" s="50" t="s">
        <v>83</v>
      </c>
      <c r="AT24" s="44">
        <v>40</v>
      </c>
      <c r="AU24" s="49" t="s">
        <v>173</v>
      </c>
      <c r="AV24" s="49" t="s">
        <v>174</v>
      </c>
      <c r="AW24" s="49" t="s">
        <v>208</v>
      </c>
      <c r="AX24" s="49" t="s">
        <v>176</v>
      </c>
      <c r="AY24" s="50" t="s">
        <v>209</v>
      </c>
      <c r="AZ24" s="58" t="s">
        <v>210</v>
      </c>
      <c r="BA24" s="4"/>
      <c r="BB24" s="4"/>
      <c r="BC24" s="4"/>
      <c r="BD24" s="4"/>
      <c r="BE24" s="4"/>
      <c r="BF24" s="4"/>
      <c r="BG24" s="4"/>
    </row>
    <row r="25" spans="1:59" customFormat="1" ht="60" hidden="1" customHeight="1" x14ac:dyDescent="0.25">
      <c r="A25" s="2">
        <v>1</v>
      </c>
      <c r="B25" s="2" t="s">
        <v>152</v>
      </c>
      <c r="C25" s="2">
        <v>0</v>
      </c>
      <c r="D25" s="2" t="s">
        <v>153</v>
      </c>
      <c r="E25" s="2" t="s">
        <v>154</v>
      </c>
      <c r="F25" s="2">
        <v>66</v>
      </c>
      <c r="G25" s="2" t="s">
        <v>155</v>
      </c>
      <c r="H25" s="3">
        <v>0</v>
      </c>
      <c r="I25" s="3" t="s">
        <v>88</v>
      </c>
      <c r="J25" s="3" t="s">
        <v>88</v>
      </c>
      <c r="K25" s="3" t="s">
        <v>88</v>
      </c>
      <c r="L25" s="3" t="s">
        <v>88</v>
      </c>
      <c r="M25" s="3" t="s">
        <v>88</v>
      </c>
      <c r="N25" s="3" t="s">
        <v>88</v>
      </c>
      <c r="O25" s="3" t="s">
        <v>88</v>
      </c>
      <c r="P25" s="3" t="s">
        <v>88</v>
      </c>
      <c r="Q25" s="3" t="s">
        <v>88</v>
      </c>
      <c r="R25" s="3" t="s">
        <v>88</v>
      </c>
      <c r="S25" s="3" t="s">
        <v>88</v>
      </c>
      <c r="T25" s="3" t="s">
        <v>88</v>
      </c>
      <c r="U25" s="2">
        <v>220023</v>
      </c>
      <c r="V25" s="2" t="s">
        <v>155</v>
      </c>
      <c r="W25" s="3">
        <v>2116505363</v>
      </c>
      <c r="X25" s="7" t="s">
        <v>88</v>
      </c>
      <c r="Y25" s="8" t="s">
        <v>88</v>
      </c>
      <c r="Z25" s="2" t="s">
        <v>211</v>
      </c>
      <c r="AA25" s="3">
        <v>66724160</v>
      </c>
      <c r="AB25" s="56">
        <v>1</v>
      </c>
      <c r="AC25" s="44" t="s">
        <v>164</v>
      </c>
      <c r="AD25" s="43" t="s">
        <v>76</v>
      </c>
      <c r="AE25" s="44" t="s">
        <v>165</v>
      </c>
      <c r="AF25" s="45" t="s">
        <v>205</v>
      </c>
      <c r="AG25" s="49" t="s">
        <v>206</v>
      </c>
      <c r="AH25" s="45">
        <v>33947</v>
      </c>
      <c r="AI25" s="111" t="s">
        <v>207</v>
      </c>
      <c r="AJ25" s="111" t="s">
        <v>207</v>
      </c>
      <c r="AK25" s="111" t="s">
        <v>169</v>
      </c>
      <c r="AL25" s="42">
        <v>1</v>
      </c>
      <c r="AM25" s="54" t="s">
        <v>88</v>
      </c>
      <c r="AN25" s="44" t="s">
        <v>170</v>
      </c>
      <c r="AO25" s="49" t="s">
        <v>171</v>
      </c>
      <c r="AP25" s="44" t="s">
        <v>172</v>
      </c>
      <c r="AQ25" s="50">
        <v>20</v>
      </c>
      <c r="AR25" s="50" t="s">
        <v>82</v>
      </c>
      <c r="AS25" s="50" t="s">
        <v>83</v>
      </c>
      <c r="AT25" s="44">
        <v>20</v>
      </c>
      <c r="AU25" s="49" t="s">
        <v>173</v>
      </c>
      <c r="AV25" s="49" t="s">
        <v>174</v>
      </c>
      <c r="AW25" s="49" t="s">
        <v>208</v>
      </c>
      <c r="AX25" s="49" t="s">
        <v>176</v>
      </c>
      <c r="AY25" s="50" t="s">
        <v>212</v>
      </c>
      <c r="AZ25" s="58" t="s">
        <v>213</v>
      </c>
      <c r="BA25" s="4"/>
      <c r="BB25" s="4"/>
      <c r="BC25" s="4"/>
      <c r="BD25" s="4"/>
      <c r="BE25" s="4"/>
      <c r="BF25" s="4"/>
      <c r="BG25" s="4"/>
    </row>
    <row r="26" spans="1:59" customFormat="1" ht="60" hidden="1" customHeight="1" x14ac:dyDescent="0.25">
      <c r="A26" s="2">
        <v>1</v>
      </c>
      <c r="B26" s="2" t="s">
        <v>152</v>
      </c>
      <c r="C26" s="2">
        <v>0</v>
      </c>
      <c r="D26" s="2" t="s">
        <v>153</v>
      </c>
      <c r="E26" s="2" t="s">
        <v>154</v>
      </c>
      <c r="F26" s="2">
        <v>66</v>
      </c>
      <c r="G26" s="2" t="s">
        <v>155</v>
      </c>
      <c r="H26" s="3">
        <v>0</v>
      </c>
      <c r="I26" s="3" t="s">
        <v>88</v>
      </c>
      <c r="J26" s="3" t="s">
        <v>88</v>
      </c>
      <c r="K26" s="3" t="s">
        <v>88</v>
      </c>
      <c r="L26" s="3" t="s">
        <v>88</v>
      </c>
      <c r="M26" s="3" t="s">
        <v>88</v>
      </c>
      <c r="N26" s="3" t="s">
        <v>88</v>
      </c>
      <c r="O26" s="3" t="s">
        <v>88</v>
      </c>
      <c r="P26" s="3" t="s">
        <v>88</v>
      </c>
      <c r="Q26" s="3" t="s">
        <v>88</v>
      </c>
      <c r="R26" s="3" t="s">
        <v>88</v>
      </c>
      <c r="S26" s="3" t="s">
        <v>88</v>
      </c>
      <c r="T26" s="3" t="s">
        <v>88</v>
      </c>
      <c r="U26" s="2">
        <v>220023</v>
      </c>
      <c r="V26" s="2" t="s">
        <v>155</v>
      </c>
      <c r="W26" s="3">
        <v>2116505363</v>
      </c>
      <c r="X26" s="7" t="s">
        <v>88</v>
      </c>
      <c r="Y26" s="8" t="s">
        <v>88</v>
      </c>
      <c r="Z26" s="2" t="s">
        <v>214</v>
      </c>
      <c r="AA26" s="3">
        <v>165307620</v>
      </c>
      <c r="AB26" s="56">
        <v>25</v>
      </c>
      <c r="AC26" s="44" t="s">
        <v>164</v>
      </c>
      <c r="AD26" s="43" t="s">
        <v>76</v>
      </c>
      <c r="AE26" s="44" t="s">
        <v>165</v>
      </c>
      <c r="AF26" s="45" t="s">
        <v>166</v>
      </c>
      <c r="AG26" s="49" t="s">
        <v>167</v>
      </c>
      <c r="AH26" s="45">
        <v>33946</v>
      </c>
      <c r="AI26" s="51" t="s">
        <v>168</v>
      </c>
      <c r="AJ26" s="51" t="s">
        <v>168</v>
      </c>
      <c r="AK26" s="111" t="s">
        <v>169</v>
      </c>
      <c r="AL26" s="42">
        <v>1</v>
      </c>
      <c r="AM26" s="54" t="s">
        <v>88</v>
      </c>
      <c r="AN26" s="44" t="s">
        <v>170</v>
      </c>
      <c r="AO26" s="49" t="s">
        <v>171</v>
      </c>
      <c r="AP26" s="44" t="s">
        <v>172</v>
      </c>
      <c r="AQ26" s="50">
        <v>1250</v>
      </c>
      <c r="AR26" s="50" t="s">
        <v>82</v>
      </c>
      <c r="AS26" s="50" t="s">
        <v>83</v>
      </c>
      <c r="AT26" s="44">
        <v>1</v>
      </c>
      <c r="AU26" s="49" t="s">
        <v>173</v>
      </c>
      <c r="AV26" s="49" t="s">
        <v>174</v>
      </c>
      <c r="AW26" s="49" t="s">
        <v>175</v>
      </c>
      <c r="AX26" s="49" t="s">
        <v>176</v>
      </c>
      <c r="AY26" s="50" t="s">
        <v>215</v>
      </c>
      <c r="AZ26" s="58" t="s">
        <v>216</v>
      </c>
      <c r="BA26" s="4"/>
      <c r="BB26" s="4"/>
      <c r="BC26" s="4"/>
      <c r="BD26" s="4"/>
      <c r="BE26" s="4"/>
      <c r="BF26" s="4"/>
      <c r="BG26" s="4"/>
    </row>
    <row r="27" spans="1:59" customFormat="1" ht="60" hidden="1" customHeight="1" x14ac:dyDescent="0.25">
      <c r="A27" s="2">
        <v>1</v>
      </c>
      <c r="B27" s="2" t="s">
        <v>217</v>
      </c>
      <c r="C27" s="2">
        <v>1</v>
      </c>
      <c r="D27" s="2"/>
      <c r="E27" s="2"/>
      <c r="F27" s="2"/>
      <c r="G27" s="2"/>
      <c r="H27" s="3">
        <v>10000000</v>
      </c>
      <c r="I27" s="3" t="s">
        <v>218</v>
      </c>
      <c r="J27" s="3" t="s">
        <v>219</v>
      </c>
      <c r="K27" s="3" t="s">
        <v>220</v>
      </c>
      <c r="L27" s="3" t="s">
        <v>221</v>
      </c>
      <c r="M27" s="3" t="s">
        <v>222</v>
      </c>
      <c r="N27" s="6">
        <v>20446</v>
      </c>
      <c r="O27" s="3" t="s">
        <v>164</v>
      </c>
      <c r="P27" s="3" t="s">
        <v>223</v>
      </c>
      <c r="Q27" s="3" t="s">
        <v>224</v>
      </c>
      <c r="R27" s="3" t="s">
        <v>225</v>
      </c>
      <c r="S27" s="3" t="s">
        <v>226</v>
      </c>
      <c r="T27" s="6">
        <v>20441</v>
      </c>
      <c r="U27" s="2">
        <v>220002</v>
      </c>
      <c r="V27" s="2" t="s">
        <v>227</v>
      </c>
      <c r="W27" s="3">
        <v>10000000</v>
      </c>
      <c r="X27" s="2" t="s">
        <v>228</v>
      </c>
      <c r="Y27" s="3">
        <f>SUM(AA27)</f>
        <v>10000000</v>
      </c>
      <c r="Z27" s="2" t="s">
        <v>229</v>
      </c>
      <c r="AA27" s="3">
        <v>10000000</v>
      </c>
      <c r="AB27" s="56">
        <v>11</v>
      </c>
      <c r="AC27" s="44" t="s">
        <v>230</v>
      </c>
      <c r="AD27" s="43" t="s">
        <v>76</v>
      </c>
      <c r="AE27" s="44" t="s">
        <v>88</v>
      </c>
      <c r="AF27" s="45" t="s">
        <v>231</v>
      </c>
      <c r="AG27" s="43" t="s">
        <v>232</v>
      </c>
      <c r="AH27" s="45" t="s">
        <v>233</v>
      </c>
      <c r="AI27" s="51" t="s">
        <v>234</v>
      </c>
      <c r="AJ27" s="51" t="s">
        <v>234</v>
      </c>
      <c r="AK27" s="51" t="s">
        <v>235</v>
      </c>
      <c r="AL27" s="42">
        <v>0.63636363636363635</v>
      </c>
      <c r="AM27" s="54" t="s">
        <v>236</v>
      </c>
      <c r="AN27" s="44" t="s">
        <v>233</v>
      </c>
      <c r="AO27" s="49" t="s">
        <v>233</v>
      </c>
      <c r="AP27" s="44" t="s">
        <v>233</v>
      </c>
      <c r="AQ27" s="50">
        <v>11</v>
      </c>
      <c r="AR27" s="50" t="s">
        <v>237</v>
      </c>
      <c r="AS27" s="50" t="s">
        <v>83</v>
      </c>
      <c r="AT27" s="44">
        <v>7</v>
      </c>
      <c r="AU27" s="49" t="s">
        <v>233</v>
      </c>
      <c r="AV27" s="49" t="s">
        <v>233</v>
      </c>
      <c r="AW27" s="49" t="s">
        <v>233</v>
      </c>
      <c r="AX27" s="49" t="s">
        <v>238</v>
      </c>
      <c r="AY27" s="50" t="s">
        <v>239</v>
      </c>
      <c r="AZ27" s="58" t="s">
        <v>240</v>
      </c>
      <c r="BA27" s="4"/>
      <c r="BB27" s="4"/>
      <c r="BC27" s="4"/>
      <c r="BD27" s="4"/>
      <c r="BE27" s="4"/>
      <c r="BF27" s="4"/>
      <c r="BG27" s="4"/>
    </row>
    <row r="28" spans="1:59" customFormat="1" ht="60" hidden="1" customHeight="1" x14ac:dyDescent="0.25">
      <c r="A28" s="2">
        <v>1</v>
      </c>
      <c r="B28" s="2" t="s">
        <v>217</v>
      </c>
      <c r="C28" s="2"/>
      <c r="D28" s="2"/>
      <c r="E28" s="2"/>
      <c r="F28" s="2"/>
      <c r="G28" s="2"/>
      <c r="H28" s="3"/>
      <c r="I28" s="3"/>
      <c r="J28" s="3"/>
      <c r="K28" s="3"/>
      <c r="L28" s="3"/>
      <c r="M28" s="3"/>
      <c r="N28" s="6"/>
      <c r="O28" s="3"/>
      <c r="P28" s="3"/>
      <c r="Q28" s="3"/>
      <c r="R28" s="3"/>
      <c r="S28" s="3"/>
      <c r="T28" s="6"/>
      <c r="U28" s="2">
        <v>220003</v>
      </c>
      <c r="V28" s="2" t="s">
        <v>241</v>
      </c>
      <c r="W28" s="3">
        <v>10000000</v>
      </c>
      <c r="X28" s="2" t="s">
        <v>115</v>
      </c>
      <c r="Y28" s="3">
        <v>10000000</v>
      </c>
      <c r="Z28" s="2" t="s">
        <v>242</v>
      </c>
      <c r="AA28" s="3">
        <v>10000000</v>
      </c>
      <c r="AB28" s="56">
        <v>16</v>
      </c>
      <c r="AC28" s="44" t="s">
        <v>164</v>
      </c>
      <c r="AD28" s="43" t="s">
        <v>76</v>
      </c>
      <c r="AE28" s="44" t="s">
        <v>77</v>
      </c>
      <c r="AF28" s="45" t="s">
        <v>243</v>
      </c>
      <c r="AG28" s="43" t="s">
        <v>79</v>
      </c>
      <c r="AH28" s="45" t="s">
        <v>79</v>
      </c>
      <c r="AI28" s="51">
        <v>44718</v>
      </c>
      <c r="AJ28" s="51">
        <v>44718</v>
      </c>
      <c r="AK28" s="51">
        <v>44926</v>
      </c>
      <c r="AL28" s="42">
        <v>1</v>
      </c>
      <c r="AM28" s="54" t="s">
        <v>79</v>
      </c>
      <c r="AN28" s="44" t="s">
        <v>244</v>
      </c>
      <c r="AO28" s="49" t="s">
        <v>79</v>
      </c>
      <c r="AP28" s="44" t="s">
        <v>79</v>
      </c>
      <c r="AQ28" s="50">
        <v>16</v>
      </c>
      <c r="AR28" s="50" t="s">
        <v>245</v>
      </c>
      <c r="AS28" s="50" t="s">
        <v>246</v>
      </c>
      <c r="AT28" s="44">
        <v>16</v>
      </c>
      <c r="AU28" s="49" t="s">
        <v>247</v>
      </c>
      <c r="AV28" s="49" t="s">
        <v>248</v>
      </c>
      <c r="AW28" s="49" t="s">
        <v>249</v>
      </c>
      <c r="AX28" s="49" t="s">
        <v>250</v>
      </c>
      <c r="AY28" s="50" t="s">
        <v>251</v>
      </c>
      <c r="AZ28" s="58" t="s">
        <v>252</v>
      </c>
      <c r="BA28" s="4"/>
      <c r="BB28" s="4"/>
      <c r="BC28" s="4"/>
      <c r="BD28" s="4"/>
      <c r="BE28" s="4"/>
      <c r="BF28" s="4"/>
      <c r="BG28" s="4"/>
    </row>
    <row r="29" spans="1:59" customFormat="1" ht="60" hidden="1" customHeight="1" x14ac:dyDescent="0.25">
      <c r="A29" s="2">
        <v>1</v>
      </c>
      <c r="B29" s="2" t="s">
        <v>253</v>
      </c>
      <c r="C29" s="2">
        <v>1</v>
      </c>
      <c r="D29" s="2" t="s">
        <v>254</v>
      </c>
      <c r="E29" s="2" t="s">
        <v>255</v>
      </c>
      <c r="F29" s="2">
        <v>10</v>
      </c>
      <c r="G29" s="2" t="s">
        <v>256</v>
      </c>
      <c r="H29" s="3">
        <v>1321000000</v>
      </c>
      <c r="I29" s="3" t="s">
        <v>218</v>
      </c>
      <c r="J29" s="3" t="s">
        <v>257</v>
      </c>
      <c r="K29" s="3" t="s">
        <v>258</v>
      </c>
      <c r="L29" s="3" t="s">
        <v>259</v>
      </c>
      <c r="M29" s="3" t="s">
        <v>260</v>
      </c>
      <c r="N29" s="6">
        <v>104953</v>
      </c>
      <c r="O29" s="3" t="s">
        <v>164</v>
      </c>
      <c r="P29" s="3" t="s">
        <v>68</v>
      </c>
      <c r="Q29" s="3" t="s">
        <v>69</v>
      </c>
      <c r="R29" s="3" t="s">
        <v>261</v>
      </c>
      <c r="S29" s="3" t="s">
        <v>262</v>
      </c>
      <c r="T29" s="6">
        <v>110901</v>
      </c>
      <c r="U29" s="2">
        <v>210090</v>
      </c>
      <c r="V29" s="2" t="s">
        <v>256</v>
      </c>
      <c r="W29" s="3">
        <v>1321000000</v>
      </c>
      <c r="X29" s="6" t="s">
        <v>263</v>
      </c>
      <c r="Y29" s="3">
        <v>1321000000</v>
      </c>
      <c r="Z29" s="2" t="s">
        <v>264</v>
      </c>
      <c r="AA29" s="3">
        <v>1321000000</v>
      </c>
      <c r="AB29" s="56">
        <v>3486</v>
      </c>
      <c r="AC29" s="44" t="s">
        <v>164</v>
      </c>
      <c r="AD29" s="43" t="s">
        <v>265</v>
      </c>
      <c r="AE29" s="44" t="s">
        <v>165</v>
      </c>
      <c r="AF29" s="45" t="s">
        <v>266</v>
      </c>
      <c r="AG29" s="43">
        <v>6700026816</v>
      </c>
      <c r="AH29" s="45" t="s">
        <v>267</v>
      </c>
      <c r="AI29" s="51" t="s">
        <v>268</v>
      </c>
      <c r="AJ29" s="51">
        <v>44920</v>
      </c>
      <c r="AK29" s="51">
        <v>45107</v>
      </c>
      <c r="AL29" s="42">
        <v>0.56970740103270223</v>
      </c>
      <c r="AM29" s="54">
        <v>132100000</v>
      </c>
      <c r="AN29" s="44" t="s">
        <v>269</v>
      </c>
      <c r="AO29" s="49" t="s">
        <v>79</v>
      </c>
      <c r="AP29" s="44" t="s">
        <v>270</v>
      </c>
      <c r="AQ29" s="50">
        <v>3486</v>
      </c>
      <c r="AR29" s="50" t="s">
        <v>82</v>
      </c>
      <c r="AS29" s="50" t="s">
        <v>83</v>
      </c>
      <c r="AT29" s="44">
        <v>1986</v>
      </c>
      <c r="AU29" s="49" t="s">
        <v>271</v>
      </c>
      <c r="AV29" s="49" t="s">
        <v>272</v>
      </c>
      <c r="AW29" s="49" t="s">
        <v>273</v>
      </c>
      <c r="AX29" s="49" t="s">
        <v>274</v>
      </c>
      <c r="AY29" s="50" t="s">
        <v>275</v>
      </c>
      <c r="AZ29" s="58" t="s">
        <v>276</v>
      </c>
      <c r="BA29" s="4"/>
      <c r="BB29" s="4"/>
      <c r="BC29" s="4"/>
      <c r="BD29" s="4"/>
      <c r="BE29" s="4"/>
      <c r="BF29" s="4"/>
      <c r="BG29" s="4"/>
    </row>
    <row r="30" spans="1:59" customFormat="1" ht="60" hidden="1" customHeight="1" x14ac:dyDescent="0.25">
      <c r="A30" s="2">
        <v>1</v>
      </c>
      <c r="B30" s="2" t="s">
        <v>253</v>
      </c>
      <c r="C30" s="2">
        <v>1</v>
      </c>
      <c r="D30" s="2" t="s">
        <v>277</v>
      </c>
      <c r="E30" s="2" t="s">
        <v>277</v>
      </c>
      <c r="F30" s="2" t="s">
        <v>277</v>
      </c>
      <c r="G30" s="2" t="s">
        <v>277</v>
      </c>
      <c r="H30" s="3">
        <v>124000000</v>
      </c>
      <c r="I30" s="3" t="s">
        <v>278</v>
      </c>
      <c r="J30" s="3" t="s">
        <v>279</v>
      </c>
      <c r="K30" s="3" t="s">
        <v>280</v>
      </c>
      <c r="L30" s="3" t="s">
        <v>281</v>
      </c>
      <c r="M30" s="3" t="s">
        <v>282</v>
      </c>
      <c r="N30" s="6">
        <v>27</v>
      </c>
      <c r="O30" s="3" t="s">
        <v>164</v>
      </c>
      <c r="P30" s="3" t="s">
        <v>68</v>
      </c>
      <c r="Q30" s="3" t="s">
        <v>69</v>
      </c>
      <c r="R30" s="3" t="s">
        <v>283</v>
      </c>
      <c r="S30" s="3" t="s">
        <v>284</v>
      </c>
      <c r="T30" s="6">
        <v>12117</v>
      </c>
      <c r="U30" s="2">
        <v>210092</v>
      </c>
      <c r="V30" s="2" t="s">
        <v>285</v>
      </c>
      <c r="W30" s="3">
        <v>124000000</v>
      </c>
      <c r="X30" s="2" t="s">
        <v>286</v>
      </c>
      <c r="Y30" s="3">
        <f>SUM(AA30)</f>
        <v>124000000</v>
      </c>
      <c r="Z30" s="2" t="s">
        <v>287</v>
      </c>
      <c r="AA30" s="3">
        <v>124000000</v>
      </c>
      <c r="AB30" s="56">
        <v>7506</v>
      </c>
      <c r="AC30" s="44" t="s">
        <v>164</v>
      </c>
      <c r="AD30" s="43" t="s">
        <v>265</v>
      </c>
      <c r="AE30" s="44" t="s">
        <v>165</v>
      </c>
      <c r="AF30" s="45" t="s">
        <v>266</v>
      </c>
      <c r="AG30" s="43">
        <v>6700026816</v>
      </c>
      <c r="AH30" s="45" t="s">
        <v>267</v>
      </c>
      <c r="AI30" s="51" t="s">
        <v>268</v>
      </c>
      <c r="AJ30" s="51">
        <v>44921</v>
      </c>
      <c r="AK30" s="51">
        <v>45107</v>
      </c>
      <c r="AL30" s="42">
        <v>0.16893152144950707</v>
      </c>
      <c r="AM30" s="54">
        <v>220000000</v>
      </c>
      <c r="AN30" s="44" t="s">
        <v>269</v>
      </c>
      <c r="AO30" s="49" t="s">
        <v>79</v>
      </c>
      <c r="AP30" s="44" t="s">
        <v>270</v>
      </c>
      <c r="AQ30" s="50">
        <v>7506</v>
      </c>
      <c r="AR30" s="50" t="s">
        <v>82</v>
      </c>
      <c r="AS30" s="50" t="s">
        <v>83</v>
      </c>
      <c r="AT30" s="44">
        <v>1268</v>
      </c>
      <c r="AU30" s="49" t="s">
        <v>271</v>
      </c>
      <c r="AV30" s="49" t="s">
        <v>272</v>
      </c>
      <c r="AW30" s="49" t="s">
        <v>273</v>
      </c>
      <c r="AX30" s="49" t="s">
        <v>288</v>
      </c>
      <c r="AY30" s="50" t="s">
        <v>289</v>
      </c>
      <c r="AZ30" s="58" t="s">
        <v>290</v>
      </c>
      <c r="BA30" s="4"/>
      <c r="BB30" s="4"/>
      <c r="BC30" s="4"/>
      <c r="BD30" s="4"/>
      <c r="BE30" s="4"/>
      <c r="BF30" s="4"/>
      <c r="BG30" s="4"/>
    </row>
    <row r="31" spans="1:59" customFormat="1" ht="60" hidden="1" customHeight="1" x14ac:dyDescent="0.25">
      <c r="A31" s="2">
        <v>1</v>
      </c>
      <c r="B31" s="2" t="s">
        <v>291</v>
      </c>
      <c r="C31" s="2">
        <v>1</v>
      </c>
      <c r="D31" s="2" t="s">
        <v>292</v>
      </c>
      <c r="E31" s="2" t="s">
        <v>293</v>
      </c>
      <c r="F31" s="2">
        <v>4</v>
      </c>
      <c r="G31" s="2" t="s">
        <v>294</v>
      </c>
      <c r="H31" s="3"/>
      <c r="I31" s="3" t="s">
        <v>88</v>
      </c>
      <c r="J31" s="3" t="s">
        <v>88</v>
      </c>
      <c r="K31" s="3" t="s">
        <v>88</v>
      </c>
      <c r="L31" s="3" t="s">
        <v>88</v>
      </c>
      <c r="M31" s="3" t="s">
        <v>88</v>
      </c>
      <c r="N31" s="3" t="s">
        <v>88</v>
      </c>
      <c r="O31" s="3" t="s">
        <v>88</v>
      </c>
      <c r="P31" s="3" t="s">
        <v>88</v>
      </c>
      <c r="Q31" s="3" t="s">
        <v>88</v>
      </c>
      <c r="R31" s="3" t="s">
        <v>88</v>
      </c>
      <c r="S31" s="3" t="s">
        <v>88</v>
      </c>
      <c r="T31" s="3" t="s">
        <v>88</v>
      </c>
      <c r="U31" s="2">
        <v>210086</v>
      </c>
      <c r="V31" s="2" t="s">
        <v>295</v>
      </c>
      <c r="W31" s="3">
        <v>1732000000</v>
      </c>
      <c r="X31" s="21" t="s">
        <v>296</v>
      </c>
      <c r="Y31" s="8">
        <v>1732000000</v>
      </c>
      <c r="Z31" s="2" t="s">
        <v>297</v>
      </c>
      <c r="AA31" s="3">
        <v>1472000000</v>
      </c>
      <c r="AB31" s="56">
        <v>30</v>
      </c>
      <c r="AC31" s="44" t="s">
        <v>67</v>
      </c>
      <c r="AD31" s="43" t="s">
        <v>265</v>
      </c>
      <c r="AE31" s="44" t="s">
        <v>298</v>
      </c>
      <c r="AF31" s="45" t="s">
        <v>299</v>
      </c>
      <c r="AG31" s="43" t="s">
        <v>300</v>
      </c>
      <c r="AH31" s="45">
        <v>70007350</v>
      </c>
      <c r="AI31" s="51">
        <v>44849</v>
      </c>
      <c r="AJ31" s="51">
        <v>44887</v>
      </c>
      <c r="AK31" s="51">
        <v>45038</v>
      </c>
      <c r="AL31" s="42">
        <v>0.513872235644386</v>
      </c>
      <c r="AM31" s="54">
        <v>260000000</v>
      </c>
      <c r="AN31" s="44" t="s">
        <v>79</v>
      </c>
      <c r="AO31" s="49" t="s">
        <v>301</v>
      </c>
      <c r="AP31" s="44" t="s">
        <v>302</v>
      </c>
      <c r="AQ31" s="50">
        <v>1329921</v>
      </c>
      <c r="AR31" s="50" t="s">
        <v>79</v>
      </c>
      <c r="AS31" s="50" t="s">
        <v>79</v>
      </c>
      <c r="AT31" s="44">
        <v>1329921</v>
      </c>
      <c r="AU31" s="49" t="s">
        <v>303</v>
      </c>
      <c r="AV31" s="49" t="s">
        <v>304</v>
      </c>
      <c r="AW31" s="49" t="s">
        <v>305</v>
      </c>
      <c r="AX31" s="49" t="s">
        <v>306</v>
      </c>
      <c r="AY31" s="50" t="s">
        <v>307</v>
      </c>
      <c r="AZ31" s="58" t="s">
        <v>308</v>
      </c>
      <c r="BA31" s="4"/>
      <c r="BB31" s="4"/>
      <c r="BC31" s="4"/>
      <c r="BD31" s="4"/>
      <c r="BE31" s="4"/>
      <c r="BF31" s="4"/>
      <c r="BG31" s="4"/>
    </row>
    <row r="32" spans="1:59" customFormat="1" ht="60" hidden="1" customHeight="1" x14ac:dyDescent="0.25">
      <c r="A32" s="2">
        <v>1</v>
      </c>
      <c r="B32" s="2" t="s">
        <v>291</v>
      </c>
      <c r="C32" s="2">
        <v>0</v>
      </c>
      <c r="D32" s="2" t="s">
        <v>292</v>
      </c>
      <c r="E32" s="2" t="s">
        <v>293</v>
      </c>
      <c r="F32" s="2">
        <v>4</v>
      </c>
      <c r="G32" s="2" t="s">
        <v>294</v>
      </c>
      <c r="H32" s="3"/>
      <c r="I32" s="3" t="s">
        <v>88</v>
      </c>
      <c r="J32" s="3" t="s">
        <v>88</v>
      </c>
      <c r="K32" s="3" t="s">
        <v>88</v>
      </c>
      <c r="L32" s="3" t="s">
        <v>88</v>
      </c>
      <c r="M32" s="3" t="s">
        <v>88</v>
      </c>
      <c r="N32" s="3" t="s">
        <v>88</v>
      </c>
      <c r="O32" s="3" t="s">
        <v>88</v>
      </c>
      <c r="P32" s="3" t="s">
        <v>88</v>
      </c>
      <c r="Q32" s="3" t="s">
        <v>88</v>
      </c>
      <c r="R32" s="3" t="s">
        <v>88</v>
      </c>
      <c r="S32" s="3" t="s">
        <v>88</v>
      </c>
      <c r="T32" s="3" t="s">
        <v>88</v>
      </c>
      <c r="U32" s="2">
        <v>210086</v>
      </c>
      <c r="V32" s="2" t="s">
        <v>295</v>
      </c>
      <c r="W32" s="3">
        <v>1732000000</v>
      </c>
      <c r="X32" s="21" t="s">
        <v>88</v>
      </c>
      <c r="Y32" s="8"/>
      <c r="Z32" s="2" t="s">
        <v>309</v>
      </c>
      <c r="AA32" s="3">
        <v>260000000</v>
      </c>
      <c r="AB32" s="56">
        <v>30</v>
      </c>
      <c r="AC32" s="44" t="s">
        <v>67</v>
      </c>
      <c r="AD32" s="43" t="s">
        <v>265</v>
      </c>
      <c r="AE32" s="44" t="s">
        <v>310</v>
      </c>
      <c r="AF32" s="45" t="s">
        <v>301</v>
      </c>
      <c r="AG32" s="43" t="s">
        <v>311</v>
      </c>
      <c r="AH32" s="45">
        <v>20005047</v>
      </c>
      <c r="AI32" s="51">
        <v>44849</v>
      </c>
      <c r="AJ32" s="51">
        <v>44887</v>
      </c>
      <c r="AK32" s="51">
        <v>45051</v>
      </c>
      <c r="AL32" s="42">
        <v>0.92</v>
      </c>
      <c r="AM32" s="54">
        <v>0</v>
      </c>
      <c r="AN32" s="44" t="s">
        <v>312</v>
      </c>
      <c r="AO32" s="49" t="s">
        <v>79</v>
      </c>
      <c r="AP32" s="44" t="s">
        <v>302</v>
      </c>
      <c r="AQ32" s="50">
        <v>1329921</v>
      </c>
      <c r="AR32" s="50" t="s">
        <v>79</v>
      </c>
      <c r="AS32" s="50" t="s">
        <v>79</v>
      </c>
      <c r="AT32" s="44">
        <v>1329921</v>
      </c>
      <c r="AU32" s="49" t="s">
        <v>303</v>
      </c>
      <c r="AV32" s="49" t="s">
        <v>304</v>
      </c>
      <c r="AW32" s="49" t="s">
        <v>305</v>
      </c>
      <c r="AX32" s="49" t="s">
        <v>306</v>
      </c>
      <c r="AY32" s="50" t="s">
        <v>307</v>
      </c>
      <c r="AZ32" s="58" t="s">
        <v>308</v>
      </c>
      <c r="BA32" s="4"/>
      <c r="BB32" s="4"/>
      <c r="BC32" s="4"/>
      <c r="BD32" s="4"/>
      <c r="BE32" s="4"/>
      <c r="BF32" s="4"/>
      <c r="BG32" s="4"/>
    </row>
    <row r="33" spans="1:59" customFormat="1" ht="60" hidden="1" customHeight="1" x14ac:dyDescent="0.25">
      <c r="A33" s="2">
        <v>1</v>
      </c>
      <c r="B33" s="2" t="s">
        <v>313</v>
      </c>
      <c r="C33" s="2">
        <v>1</v>
      </c>
      <c r="D33" s="2" t="s">
        <v>314</v>
      </c>
      <c r="E33" s="2" t="s">
        <v>315</v>
      </c>
      <c r="F33" s="2">
        <v>1</v>
      </c>
      <c r="G33" s="2" t="s">
        <v>316</v>
      </c>
      <c r="H33" s="3">
        <v>0</v>
      </c>
      <c r="I33" s="3" t="s">
        <v>88</v>
      </c>
      <c r="J33" s="3" t="s">
        <v>88</v>
      </c>
      <c r="K33" s="3" t="s">
        <v>88</v>
      </c>
      <c r="L33" s="3" t="s">
        <v>88</v>
      </c>
      <c r="M33" s="3" t="s">
        <v>88</v>
      </c>
      <c r="N33" s="3" t="s">
        <v>88</v>
      </c>
      <c r="O33" s="3" t="s">
        <v>88</v>
      </c>
      <c r="P33" s="3" t="s">
        <v>88</v>
      </c>
      <c r="Q33" s="3" t="s">
        <v>88</v>
      </c>
      <c r="R33" s="3" t="s">
        <v>88</v>
      </c>
      <c r="S33" s="3" t="s">
        <v>88</v>
      </c>
      <c r="T33" s="3" t="s">
        <v>88</v>
      </c>
      <c r="U33" s="2">
        <v>210088</v>
      </c>
      <c r="V33" s="2" t="s">
        <v>317</v>
      </c>
      <c r="W33" s="3">
        <v>764250000</v>
      </c>
      <c r="X33" s="21" t="s">
        <v>318</v>
      </c>
      <c r="Y33" s="8">
        <v>764250000</v>
      </c>
      <c r="Z33" s="2" t="s">
        <v>319</v>
      </c>
      <c r="AA33" s="3">
        <v>473110000</v>
      </c>
      <c r="AB33" s="56">
        <v>217</v>
      </c>
      <c r="AC33" s="44" t="s">
        <v>320</v>
      </c>
      <c r="AD33" s="43" t="s">
        <v>76</v>
      </c>
      <c r="AE33" s="44" t="s">
        <v>88</v>
      </c>
      <c r="AF33" s="45" t="s">
        <v>88</v>
      </c>
      <c r="AG33" s="43" t="s">
        <v>88</v>
      </c>
      <c r="AH33" s="45" t="s">
        <v>88</v>
      </c>
      <c r="AI33" s="51">
        <v>44576</v>
      </c>
      <c r="AJ33" s="51">
        <v>44576</v>
      </c>
      <c r="AK33" s="51">
        <v>45015</v>
      </c>
      <c r="AL33" s="42">
        <v>1</v>
      </c>
      <c r="AM33" s="54">
        <v>26779811</v>
      </c>
      <c r="AN33" s="44" t="s">
        <v>321</v>
      </c>
      <c r="AO33" s="49" t="s">
        <v>322</v>
      </c>
      <c r="AP33" s="44" t="s">
        <v>270</v>
      </c>
      <c r="AQ33" s="50">
        <v>217</v>
      </c>
      <c r="AR33" s="50" t="s">
        <v>82</v>
      </c>
      <c r="AS33" s="50" t="s">
        <v>83</v>
      </c>
      <c r="AT33" s="44">
        <v>168</v>
      </c>
      <c r="AU33" s="49" t="s">
        <v>323</v>
      </c>
      <c r="AV33" s="49" t="s">
        <v>324</v>
      </c>
      <c r="AW33" s="49" t="s">
        <v>325</v>
      </c>
      <c r="AX33" s="49"/>
      <c r="AY33" s="50" t="s">
        <v>326</v>
      </c>
      <c r="AZ33" s="58" t="s">
        <v>327</v>
      </c>
      <c r="BA33" s="4"/>
      <c r="BB33" s="4"/>
      <c r="BC33" s="4"/>
      <c r="BD33" s="4"/>
      <c r="BE33" s="4"/>
      <c r="BF33" s="4"/>
      <c r="BG33" s="4"/>
    </row>
    <row r="34" spans="1:59" customFormat="1" ht="60" hidden="1" customHeight="1" x14ac:dyDescent="0.25">
      <c r="A34" s="2">
        <v>1</v>
      </c>
      <c r="B34" s="2" t="s">
        <v>313</v>
      </c>
      <c r="C34" s="2">
        <v>0</v>
      </c>
      <c r="D34" s="2" t="s">
        <v>328</v>
      </c>
      <c r="E34" s="2" t="s">
        <v>329</v>
      </c>
      <c r="F34" s="2">
        <v>1</v>
      </c>
      <c r="G34" s="2" t="s">
        <v>316</v>
      </c>
      <c r="H34" s="3">
        <v>0</v>
      </c>
      <c r="I34" s="3" t="s">
        <v>88</v>
      </c>
      <c r="J34" s="3" t="s">
        <v>88</v>
      </c>
      <c r="K34" s="3" t="s">
        <v>88</v>
      </c>
      <c r="L34" s="3" t="s">
        <v>88</v>
      </c>
      <c r="M34" s="3" t="s">
        <v>88</v>
      </c>
      <c r="N34" s="3" t="s">
        <v>88</v>
      </c>
      <c r="O34" s="3" t="s">
        <v>88</v>
      </c>
      <c r="P34" s="3" t="s">
        <v>88</v>
      </c>
      <c r="Q34" s="3" t="s">
        <v>88</v>
      </c>
      <c r="R34" s="3" t="s">
        <v>88</v>
      </c>
      <c r="S34" s="3" t="s">
        <v>88</v>
      </c>
      <c r="T34" s="3" t="s">
        <v>88</v>
      </c>
      <c r="U34" s="2">
        <v>210088</v>
      </c>
      <c r="V34" s="2" t="s">
        <v>317</v>
      </c>
      <c r="W34" s="3">
        <v>764250000</v>
      </c>
      <c r="X34" s="21" t="s">
        <v>88</v>
      </c>
      <c r="Y34" s="8"/>
      <c r="Z34" s="2" t="s">
        <v>330</v>
      </c>
      <c r="AA34" s="3">
        <v>41140000</v>
      </c>
      <c r="AB34" s="56">
        <v>19</v>
      </c>
      <c r="AC34" s="44" t="s">
        <v>320</v>
      </c>
      <c r="AD34" s="43" t="s">
        <v>265</v>
      </c>
      <c r="AE34" s="44" t="s">
        <v>88</v>
      </c>
      <c r="AF34" s="45" t="s">
        <v>88</v>
      </c>
      <c r="AG34" s="43" t="s">
        <v>88</v>
      </c>
      <c r="AH34" s="45" t="s">
        <v>88</v>
      </c>
      <c r="AI34" s="51">
        <v>44576</v>
      </c>
      <c r="AJ34" s="51">
        <v>44576</v>
      </c>
      <c r="AK34" s="51">
        <v>45015</v>
      </c>
      <c r="AL34" s="42">
        <v>0</v>
      </c>
      <c r="AM34" s="54">
        <v>2328679</v>
      </c>
      <c r="AN34" s="44" t="s">
        <v>321</v>
      </c>
      <c r="AO34" s="49" t="s">
        <v>322</v>
      </c>
      <c r="AP34" s="44" t="s">
        <v>270</v>
      </c>
      <c r="AQ34" s="50">
        <v>19</v>
      </c>
      <c r="AR34" s="50" t="s">
        <v>82</v>
      </c>
      <c r="AS34" s="50" t="s">
        <v>83</v>
      </c>
      <c r="AT34" s="44">
        <v>0</v>
      </c>
      <c r="AU34" s="49" t="s">
        <v>323</v>
      </c>
      <c r="AV34" s="49" t="s">
        <v>324</v>
      </c>
      <c r="AW34" s="49" t="s">
        <v>325</v>
      </c>
      <c r="AX34" s="49" t="s">
        <v>331</v>
      </c>
      <c r="AY34" s="50" t="s">
        <v>332</v>
      </c>
      <c r="AZ34" s="58" t="s">
        <v>327</v>
      </c>
      <c r="BA34" s="4"/>
      <c r="BB34" s="4"/>
      <c r="BC34" s="4"/>
      <c r="BD34" s="4"/>
      <c r="BE34" s="4"/>
      <c r="BF34" s="4"/>
      <c r="BG34" s="4"/>
    </row>
    <row r="35" spans="1:59" customFormat="1" ht="60" hidden="1" customHeight="1" x14ac:dyDescent="0.25">
      <c r="A35" s="2">
        <v>1</v>
      </c>
      <c r="B35" s="2" t="s">
        <v>313</v>
      </c>
      <c r="C35" s="2">
        <v>0</v>
      </c>
      <c r="D35" s="2" t="s">
        <v>333</v>
      </c>
      <c r="E35" s="2" t="s">
        <v>334</v>
      </c>
      <c r="F35" s="2">
        <v>1</v>
      </c>
      <c r="G35" s="2" t="s">
        <v>316</v>
      </c>
      <c r="H35" s="3">
        <v>0</v>
      </c>
      <c r="I35" s="3" t="s">
        <v>88</v>
      </c>
      <c r="J35" s="3" t="s">
        <v>88</v>
      </c>
      <c r="K35" s="3" t="s">
        <v>88</v>
      </c>
      <c r="L35" s="3" t="s">
        <v>88</v>
      </c>
      <c r="M35" s="3" t="s">
        <v>88</v>
      </c>
      <c r="N35" s="3" t="s">
        <v>88</v>
      </c>
      <c r="O35" s="3" t="s">
        <v>88</v>
      </c>
      <c r="P35" s="3" t="s">
        <v>88</v>
      </c>
      <c r="Q35" s="3" t="s">
        <v>88</v>
      </c>
      <c r="R35" s="3" t="s">
        <v>88</v>
      </c>
      <c r="S35" s="3" t="s">
        <v>88</v>
      </c>
      <c r="T35" s="3" t="s">
        <v>88</v>
      </c>
      <c r="U35" s="2">
        <v>210088</v>
      </c>
      <c r="V35" s="2" t="s">
        <v>317</v>
      </c>
      <c r="W35" s="3">
        <v>764250000</v>
      </c>
      <c r="X35" s="21" t="s">
        <v>88</v>
      </c>
      <c r="Y35" s="8"/>
      <c r="Z35" s="2" t="s">
        <v>335</v>
      </c>
      <c r="AA35" s="3">
        <v>250000000</v>
      </c>
      <c r="AB35" s="56">
        <v>115</v>
      </c>
      <c r="AC35" s="44" t="s">
        <v>320</v>
      </c>
      <c r="AD35" s="43" t="s">
        <v>265</v>
      </c>
      <c r="AE35" s="44" t="s">
        <v>88</v>
      </c>
      <c r="AF35" s="45" t="s">
        <v>88</v>
      </c>
      <c r="AG35" s="43" t="s">
        <v>88</v>
      </c>
      <c r="AH35" s="45" t="s">
        <v>88</v>
      </c>
      <c r="AI35" s="51">
        <v>44576</v>
      </c>
      <c r="AJ35" s="51">
        <v>44576</v>
      </c>
      <c r="AK35" s="51">
        <v>45015</v>
      </c>
      <c r="AL35" s="42">
        <v>0.36</v>
      </c>
      <c r="AM35" s="54">
        <v>14150943</v>
      </c>
      <c r="AN35" s="44" t="s">
        <v>321</v>
      </c>
      <c r="AO35" s="49" t="s">
        <v>322</v>
      </c>
      <c r="AP35" s="44" t="s">
        <v>270</v>
      </c>
      <c r="AQ35" s="50">
        <v>115</v>
      </c>
      <c r="AR35" s="50" t="s">
        <v>82</v>
      </c>
      <c r="AS35" s="50" t="s">
        <v>83</v>
      </c>
      <c r="AT35" s="44">
        <v>174</v>
      </c>
      <c r="AU35" s="49" t="s">
        <v>336</v>
      </c>
      <c r="AV35" s="49" t="s">
        <v>324</v>
      </c>
      <c r="AW35" s="49" t="s">
        <v>325</v>
      </c>
      <c r="AX35" s="49" t="s">
        <v>331</v>
      </c>
      <c r="AY35" s="50" t="s">
        <v>326</v>
      </c>
      <c r="AZ35" s="58" t="s">
        <v>327</v>
      </c>
      <c r="BA35" s="4"/>
      <c r="BB35" s="4"/>
      <c r="BC35" s="4"/>
      <c r="BD35" s="4"/>
      <c r="BE35" s="4"/>
      <c r="BF35" s="4"/>
      <c r="BG35" s="4"/>
    </row>
    <row r="36" spans="1:59" customFormat="1" ht="60" hidden="1" customHeight="1" x14ac:dyDescent="0.25">
      <c r="A36" s="2">
        <v>1</v>
      </c>
      <c r="B36" s="2" t="s">
        <v>337</v>
      </c>
      <c r="C36" s="2">
        <v>1</v>
      </c>
      <c r="D36" s="2" t="s">
        <v>338</v>
      </c>
      <c r="E36" s="2" t="s">
        <v>339</v>
      </c>
      <c r="F36" s="2">
        <v>1</v>
      </c>
      <c r="G36" s="2" t="s">
        <v>340</v>
      </c>
      <c r="H36" s="3">
        <v>200000000</v>
      </c>
      <c r="I36" s="3" t="s">
        <v>278</v>
      </c>
      <c r="J36" s="3" t="s">
        <v>341</v>
      </c>
      <c r="K36" s="3" t="s">
        <v>342</v>
      </c>
      <c r="L36" s="3" t="s">
        <v>343</v>
      </c>
      <c r="M36" s="3" t="s">
        <v>344</v>
      </c>
      <c r="N36" s="6">
        <v>20</v>
      </c>
      <c r="O36" s="3" t="s">
        <v>67</v>
      </c>
      <c r="P36" s="3" t="s">
        <v>68</v>
      </c>
      <c r="Q36" s="3" t="s">
        <v>69</v>
      </c>
      <c r="R36" s="3" t="s">
        <v>345</v>
      </c>
      <c r="S36" s="3" t="s">
        <v>346</v>
      </c>
      <c r="T36" s="6">
        <v>1584846</v>
      </c>
      <c r="U36" s="2">
        <v>220015</v>
      </c>
      <c r="V36" s="2" t="s">
        <v>340</v>
      </c>
      <c r="W36" s="3">
        <v>1379375446</v>
      </c>
      <c r="X36" s="7" t="s">
        <v>347</v>
      </c>
      <c r="Y36" s="8">
        <f>SUM(AA36:AA37)</f>
        <v>664820244</v>
      </c>
      <c r="Z36" s="2" t="s">
        <v>348</v>
      </c>
      <c r="AA36" s="3">
        <v>624642686</v>
      </c>
      <c r="AB36" s="56"/>
      <c r="AC36" s="44"/>
      <c r="AD36" s="43" t="s">
        <v>76</v>
      </c>
      <c r="AE36" s="44" t="s">
        <v>77</v>
      </c>
      <c r="AF36" s="45" t="s">
        <v>349</v>
      </c>
      <c r="AG36" s="43">
        <v>4600094459</v>
      </c>
      <c r="AH36" s="45" t="s">
        <v>350</v>
      </c>
      <c r="AI36" s="51">
        <v>44761</v>
      </c>
      <c r="AJ36" s="51">
        <v>44761</v>
      </c>
      <c r="AK36" s="51">
        <v>45081</v>
      </c>
      <c r="AL36" s="42">
        <v>1</v>
      </c>
      <c r="AM36" s="54" t="s">
        <v>79</v>
      </c>
      <c r="AN36" s="44" t="s">
        <v>351</v>
      </c>
      <c r="AO36" s="49" t="s">
        <v>79</v>
      </c>
      <c r="AP36" s="44" t="s">
        <v>79</v>
      </c>
      <c r="AQ36" s="50" t="s">
        <v>352</v>
      </c>
      <c r="AR36" s="50" t="s">
        <v>82</v>
      </c>
      <c r="AS36" s="50" t="s">
        <v>353</v>
      </c>
      <c r="AT36" s="44">
        <v>50</v>
      </c>
      <c r="AU36" s="49" t="s">
        <v>354</v>
      </c>
      <c r="AV36" s="49" t="s">
        <v>355</v>
      </c>
      <c r="AW36" s="49" t="s">
        <v>356</v>
      </c>
      <c r="AX36" s="49" t="s">
        <v>357</v>
      </c>
      <c r="AY36" s="50" t="s">
        <v>358</v>
      </c>
      <c r="AZ36" s="58" t="s">
        <v>359</v>
      </c>
      <c r="BA36" s="4"/>
      <c r="BB36" s="4"/>
      <c r="BC36" s="4"/>
      <c r="BD36" s="4"/>
      <c r="BE36" s="4"/>
      <c r="BF36" s="4"/>
      <c r="BG36" s="4"/>
    </row>
    <row r="37" spans="1:59" customFormat="1" ht="60" hidden="1" customHeight="1" x14ac:dyDescent="0.25">
      <c r="A37" s="2">
        <v>1</v>
      </c>
      <c r="B37" s="2" t="s">
        <v>337</v>
      </c>
      <c r="C37" s="2">
        <v>0</v>
      </c>
      <c r="D37" s="2" t="s">
        <v>338</v>
      </c>
      <c r="E37" s="2" t="s">
        <v>339</v>
      </c>
      <c r="F37" s="2">
        <v>1</v>
      </c>
      <c r="G37" s="2" t="s">
        <v>340</v>
      </c>
      <c r="H37" s="3">
        <v>0</v>
      </c>
      <c r="I37" s="3" t="s">
        <v>88</v>
      </c>
      <c r="J37" s="3" t="s">
        <v>88</v>
      </c>
      <c r="K37" s="3" t="s">
        <v>88</v>
      </c>
      <c r="L37" s="3" t="s">
        <v>88</v>
      </c>
      <c r="M37" s="3" t="s">
        <v>88</v>
      </c>
      <c r="N37" s="3" t="s">
        <v>88</v>
      </c>
      <c r="O37" s="3" t="s">
        <v>88</v>
      </c>
      <c r="P37" s="3" t="s">
        <v>88</v>
      </c>
      <c r="Q37" s="3" t="s">
        <v>88</v>
      </c>
      <c r="R37" s="3" t="s">
        <v>88</v>
      </c>
      <c r="S37" s="3" t="s">
        <v>88</v>
      </c>
      <c r="T37" s="3" t="s">
        <v>88</v>
      </c>
      <c r="U37" s="2">
        <v>220015</v>
      </c>
      <c r="V37" s="2" t="s">
        <v>340</v>
      </c>
      <c r="W37" s="3">
        <v>1379375446</v>
      </c>
      <c r="X37" s="7" t="s">
        <v>360</v>
      </c>
      <c r="Y37" s="8" t="s">
        <v>360</v>
      </c>
      <c r="Z37" s="2" t="s">
        <v>361</v>
      </c>
      <c r="AA37" s="3">
        <v>40177558</v>
      </c>
      <c r="AB37" s="56"/>
      <c r="AC37" s="44"/>
      <c r="AD37" s="43" t="s">
        <v>76</v>
      </c>
      <c r="AE37" s="44" t="s">
        <v>77</v>
      </c>
      <c r="AF37" s="45" t="s">
        <v>349</v>
      </c>
      <c r="AG37" s="43">
        <v>4600094459</v>
      </c>
      <c r="AH37" s="45" t="s">
        <v>350</v>
      </c>
      <c r="AI37" s="51">
        <v>44761</v>
      </c>
      <c r="AJ37" s="51">
        <v>44761</v>
      </c>
      <c r="AK37" s="51">
        <v>45081</v>
      </c>
      <c r="AL37" s="42">
        <v>1</v>
      </c>
      <c r="AM37" s="54" t="s">
        <v>79</v>
      </c>
      <c r="AN37" s="44" t="s">
        <v>351</v>
      </c>
      <c r="AO37" s="49" t="s">
        <v>79</v>
      </c>
      <c r="AP37" s="44" t="s">
        <v>79</v>
      </c>
      <c r="AQ37" s="50" t="s">
        <v>352</v>
      </c>
      <c r="AR37" s="50" t="s">
        <v>82</v>
      </c>
      <c r="AS37" s="50" t="s">
        <v>353</v>
      </c>
      <c r="AT37" s="44">
        <v>20</v>
      </c>
      <c r="AU37" s="49" t="s">
        <v>354</v>
      </c>
      <c r="AV37" s="49" t="s">
        <v>355</v>
      </c>
      <c r="AW37" s="49" t="s">
        <v>356</v>
      </c>
      <c r="AX37" s="49" t="s">
        <v>362</v>
      </c>
      <c r="AY37" s="50" t="s">
        <v>363</v>
      </c>
      <c r="AZ37" s="58" t="s">
        <v>359</v>
      </c>
      <c r="BA37" s="4"/>
      <c r="BB37" s="4"/>
      <c r="BC37" s="4"/>
      <c r="BD37" s="4"/>
      <c r="BE37" s="4"/>
      <c r="BF37" s="4"/>
      <c r="BG37" s="4"/>
    </row>
    <row r="38" spans="1:59" customFormat="1" ht="60" hidden="1" customHeight="1" x14ac:dyDescent="0.25">
      <c r="A38" s="2">
        <v>1</v>
      </c>
      <c r="B38" s="2" t="s">
        <v>337</v>
      </c>
      <c r="C38" s="2">
        <v>0</v>
      </c>
      <c r="D38" s="2" t="s">
        <v>338</v>
      </c>
      <c r="E38" s="2" t="s">
        <v>339</v>
      </c>
      <c r="F38" s="2">
        <v>1</v>
      </c>
      <c r="G38" s="2" t="s">
        <v>340</v>
      </c>
      <c r="H38" s="3">
        <v>0</v>
      </c>
      <c r="I38" s="3" t="s">
        <v>88</v>
      </c>
      <c r="J38" s="3" t="s">
        <v>88</v>
      </c>
      <c r="K38" s="3" t="s">
        <v>88</v>
      </c>
      <c r="L38" s="3" t="s">
        <v>88</v>
      </c>
      <c r="M38" s="3" t="s">
        <v>88</v>
      </c>
      <c r="N38" s="3" t="s">
        <v>88</v>
      </c>
      <c r="O38" s="3" t="s">
        <v>88</v>
      </c>
      <c r="P38" s="3" t="s">
        <v>88</v>
      </c>
      <c r="Q38" s="3" t="s">
        <v>88</v>
      </c>
      <c r="R38" s="3" t="s">
        <v>88</v>
      </c>
      <c r="S38" s="3" t="s">
        <v>88</v>
      </c>
      <c r="T38" s="3" t="s">
        <v>88</v>
      </c>
      <c r="U38" s="2">
        <v>220015</v>
      </c>
      <c r="V38" s="2" t="s">
        <v>340</v>
      </c>
      <c r="W38" s="3">
        <v>1379375446</v>
      </c>
      <c r="X38" s="7" t="s">
        <v>364</v>
      </c>
      <c r="Y38" s="8">
        <f>SUM(AA38:AA39)</f>
        <v>714555202</v>
      </c>
      <c r="Z38" s="2" t="s">
        <v>365</v>
      </c>
      <c r="AA38" s="3">
        <v>386306980</v>
      </c>
      <c r="AB38" s="56"/>
      <c r="AC38" s="44"/>
      <c r="AD38" s="43" t="s">
        <v>76</v>
      </c>
      <c r="AE38" s="44" t="s">
        <v>77</v>
      </c>
      <c r="AF38" s="45" t="s">
        <v>349</v>
      </c>
      <c r="AG38" s="43">
        <v>4600094459</v>
      </c>
      <c r="AH38" s="45" t="s">
        <v>350</v>
      </c>
      <c r="AI38" s="51">
        <v>44761</v>
      </c>
      <c r="AJ38" s="51">
        <v>44761</v>
      </c>
      <c r="AK38" s="51">
        <v>45081</v>
      </c>
      <c r="AL38" s="42">
        <v>1</v>
      </c>
      <c r="AM38" s="54" t="s">
        <v>79</v>
      </c>
      <c r="AN38" s="44" t="s">
        <v>351</v>
      </c>
      <c r="AO38" s="49" t="s">
        <v>79</v>
      </c>
      <c r="AP38" s="44" t="s">
        <v>79</v>
      </c>
      <c r="AQ38" s="50" t="s">
        <v>352</v>
      </c>
      <c r="AR38" s="50" t="s">
        <v>82</v>
      </c>
      <c r="AS38" s="50" t="s">
        <v>353</v>
      </c>
      <c r="AT38" s="44">
        <v>100</v>
      </c>
      <c r="AU38" s="49" t="s">
        <v>354</v>
      </c>
      <c r="AV38" s="49" t="s">
        <v>355</v>
      </c>
      <c r="AW38" s="49" t="s">
        <v>356</v>
      </c>
      <c r="AX38" s="49" t="s">
        <v>366</v>
      </c>
      <c r="AY38" s="50" t="s">
        <v>367</v>
      </c>
      <c r="AZ38" s="58" t="s">
        <v>359</v>
      </c>
      <c r="BA38" s="4"/>
      <c r="BB38" s="4"/>
      <c r="BC38" s="4"/>
      <c r="BD38" s="4"/>
      <c r="BE38" s="4"/>
      <c r="BF38" s="4"/>
      <c r="BG38" s="4"/>
    </row>
    <row r="39" spans="1:59" customFormat="1" ht="60" hidden="1" customHeight="1" x14ac:dyDescent="0.25">
      <c r="A39" s="2">
        <v>1</v>
      </c>
      <c r="B39" s="2" t="s">
        <v>337</v>
      </c>
      <c r="C39" s="2">
        <v>0</v>
      </c>
      <c r="D39" s="2" t="s">
        <v>338</v>
      </c>
      <c r="E39" s="2" t="s">
        <v>339</v>
      </c>
      <c r="F39" s="2">
        <v>1</v>
      </c>
      <c r="G39" s="2" t="s">
        <v>340</v>
      </c>
      <c r="H39" s="3">
        <v>0</v>
      </c>
      <c r="I39" s="3" t="s">
        <v>88</v>
      </c>
      <c r="J39" s="3" t="s">
        <v>88</v>
      </c>
      <c r="K39" s="3" t="s">
        <v>88</v>
      </c>
      <c r="L39" s="3" t="s">
        <v>88</v>
      </c>
      <c r="M39" s="3" t="s">
        <v>88</v>
      </c>
      <c r="N39" s="3" t="s">
        <v>88</v>
      </c>
      <c r="O39" s="3" t="s">
        <v>88</v>
      </c>
      <c r="P39" s="3" t="s">
        <v>88</v>
      </c>
      <c r="Q39" s="3" t="s">
        <v>88</v>
      </c>
      <c r="R39" s="3" t="s">
        <v>88</v>
      </c>
      <c r="S39" s="3" t="s">
        <v>88</v>
      </c>
      <c r="T39" s="3" t="s">
        <v>88</v>
      </c>
      <c r="U39" s="2">
        <v>220015</v>
      </c>
      <c r="V39" s="2" t="s">
        <v>340</v>
      </c>
      <c r="W39" s="3">
        <v>1379375446</v>
      </c>
      <c r="X39" s="7" t="s">
        <v>360</v>
      </c>
      <c r="Y39" s="8" t="s">
        <v>360</v>
      </c>
      <c r="Z39" s="2" t="s">
        <v>368</v>
      </c>
      <c r="AA39" s="3">
        <v>328248222</v>
      </c>
      <c r="AB39" s="56"/>
      <c r="AC39" s="44"/>
      <c r="AD39" s="43" t="s">
        <v>76</v>
      </c>
      <c r="AE39" s="44" t="s">
        <v>77</v>
      </c>
      <c r="AF39" s="45" t="s">
        <v>349</v>
      </c>
      <c r="AG39" s="43">
        <v>4600094459</v>
      </c>
      <c r="AH39" s="45" t="s">
        <v>350</v>
      </c>
      <c r="AI39" s="51">
        <v>44761</v>
      </c>
      <c r="AJ39" s="51">
        <v>44761</v>
      </c>
      <c r="AK39" s="51">
        <v>45081</v>
      </c>
      <c r="AL39" s="42">
        <v>1</v>
      </c>
      <c r="AM39" s="54" t="s">
        <v>79</v>
      </c>
      <c r="AN39" s="44" t="s">
        <v>351</v>
      </c>
      <c r="AO39" s="49" t="s">
        <v>79</v>
      </c>
      <c r="AP39" s="44" t="s">
        <v>79</v>
      </c>
      <c r="AQ39" s="50" t="s">
        <v>352</v>
      </c>
      <c r="AR39" s="50" t="s">
        <v>82</v>
      </c>
      <c r="AS39" s="50" t="s">
        <v>353</v>
      </c>
      <c r="AT39" s="44">
        <v>50</v>
      </c>
      <c r="AU39" s="49" t="s">
        <v>354</v>
      </c>
      <c r="AV39" s="49" t="s">
        <v>355</v>
      </c>
      <c r="AW39" s="49" t="s">
        <v>356</v>
      </c>
      <c r="AX39" s="49" t="s">
        <v>369</v>
      </c>
      <c r="AY39" s="50" t="s">
        <v>370</v>
      </c>
      <c r="AZ39" s="58" t="s">
        <v>371</v>
      </c>
      <c r="BA39" s="4"/>
      <c r="BB39" s="4"/>
      <c r="BC39" s="4"/>
      <c r="BD39" s="4"/>
      <c r="BE39" s="4"/>
      <c r="BF39" s="4"/>
      <c r="BG39" s="4"/>
    </row>
    <row r="40" spans="1:59" customFormat="1" ht="60" hidden="1" customHeight="1" x14ac:dyDescent="0.25">
      <c r="A40" s="2">
        <v>1</v>
      </c>
      <c r="B40" s="2" t="s">
        <v>372</v>
      </c>
      <c r="C40" s="2">
        <v>1</v>
      </c>
      <c r="D40" s="2" t="s">
        <v>373</v>
      </c>
      <c r="E40" s="2" t="s">
        <v>374</v>
      </c>
      <c r="F40" s="2" t="s">
        <v>375</v>
      </c>
      <c r="G40" s="2" t="s">
        <v>376</v>
      </c>
      <c r="H40" s="3">
        <v>0</v>
      </c>
      <c r="I40" s="3" t="s">
        <v>156</v>
      </c>
      <c r="J40" s="3" t="s">
        <v>377</v>
      </c>
      <c r="K40" s="3" t="s">
        <v>378</v>
      </c>
      <c r="L40" s="3" t="s">
        <v>379</v>
      </c>
      <c r="M40" s="3" t="s">
        <v>380</v>
      </c>
      <c r="N40" s="6">
        <v>13</v>
      </c>
      <c r="O40" s="3" t="s">
        <v>164</v>
      </c>
      <c r="P40" s="3" t="s">
        <v>68</v>
      </c>
      <c r="Q40" s="3" t="s">
        <v>69</v>
      </c>
      <c r="R40" s="3" t="s">
        <v>381</v>
      </c>
      <c r="S40" s="3" t="s">
        <v>382</v>
      </c>
      <c r="T40" s="6">
        <v>7300</v>
      </c>
      <c r="U40" s="2">
        <v>210085</v>
      </c>
      <c r="V40" s="2" t="s">
        <v>383</v>
      </c>
      <c r="W40" s="3">
        <v>180290000</v>
      </c>
      <c r="X40" s="7" t="s">
        <v>384</v>
      </c>
      <c r="Y40" s="8">
        <f>SUM(AA40)</f>
        <v>180290000</v>
      </c>
      <c r="Z40" s="2" t="s">
        <v>385</v>
      </c>
      <c r="AA40" s="3">
        <v>180290000</v>
      </c>
      <c r="AB40" s="56">
        <v>2</v>
      </c>
      <c r="AC40" s="44" t="s">
        <v>386</v>
      </c>
      <c r="AD40" s="43" t="s">
        <v>76</v>
      </c>
      <c r="AE40" s="79" t="s">
        <v>165</v>
      </c>
      <c r="AF40" s="79" t="s">
        <v>387</v>
      </c>
      <c r="AG40" s="80" t="s">
        <v>388</v>
      </c>
      <c r="AH40" s="80" t="s">
        <v>389</v>
      </c>
      <c r="AI40" s="108">
        <v>44748</v>
      </c>
      <c r="AJ40" s="108">
        <v>44756</v>
      </c>
      <c r="AK40" s="108">
        <v>45016</v>
      </c>
      <c r="AL40" s="42">
        <v>1</v>
      </c>
      <c r="AM40" s="54" t="s">
        <v>81</v>
      </c>
      <c r="AN40" s="44" t="s">
        <v>390</v>
      </c>
      <c r="AO40" s="49" t="s">
        <v>233</v>
      </c>
      <c r="AP40" s="44" t="s">
        <v>270</v>
      </c>
      <c r="AQ40" s="58">
        <v>60</v>
      </c>
      <c r="AR40" s="50" t="s">
        <v>82</v>
      </c>
      <c r="AS40" s="50" t="s">
        <v>391</v>
      </c>
      <c r="AT40" s="44">
        <v>71</v>
      </c>
      <c r="AU40" s="49" t="s">
        <v>392</v>
      </c>
      <c r="AV40" s="49" t="s">
        <v>393</v>
      </c>
      <c r="AW40" s="49" t="s">
        <v>394</v>
      </c>
      <c r="AX40" s="49"/>
      <c r="AY40" s="50" t="s">
        <v>395</v>
      </c>
      <c r="AZ40" s="58"/>
      <c r="BA40" s="4"/>
      <c r="BB40" s="4"/>
      <c r="BC40" s="4"/>
      <c r="BD40" s="4"/>
      <c r="BE40" s="4"/>
      <c r="BF40" s="4"/>
      <c r="BG40" s="4"/>
    </row>
    <row r="41" spans="1:59" customFormat="1" ht="60" hidden="1" customHeight="1" x14ac:dyDescent="0.25">
      <c r="A41" s="2">
        <v>1</v>
      </c>
      <c r="B41" s="2" t="s">
        <v>372</v>
      </c>
      <c r="C41" s="2">
        <v>1</v>
      </c>
      <c r="D41" s="2" t="s">
        <v>373</v>
      </c>
      <c r="E41" s="2" t="s">
        <v>374</v>
      </c>
      <c r="F41" s="2" t="s">
        <v>375</v>
      </c>
      <c r="G41" s="2" t="s">
        <v>376</v>
      </c>
      <c r="H41" s="3"/>
      <c r="I41" s="3" t="s">
        <v>88</v>
      </c>
      <c r="J41" s="3" t="s">
        <v>88</v>
      </c>
      <c r="K41" s="3" t="s">
        <v>88</v>
      </c>
      <c r="L41" s="3" t="s">
        <v>88</v>
      </c>
      <c r="M41" s="3" t="s">
        <v>88</v>
      </c>
      <c r="N41" s="3" t="s">
        <v>88</v>
      </c>
      <c r="O41" s="3" t="s">
        <v>88</v>
      </c>
      <c r="P41" s="3" t="s">
        <v>88</v>
      </c>
      <c r="Q41" s="3" t="s">
        <v>88</v>
      </c>
      <c r="R41" s="3" t="s">
        <v>88</v>
      </c>
      <c r="S41" s="3" t="s">
        <v>88</v>
      </c>
      <c r="T41" s="3" t="s">
        <v>88</v>
      </c>
      <c r="U41" s="2">
        <v>210087</v>
      </c>
      <c r="V41" s="2" t="s">
        <v>396</v>
      </c>
      <c r="W41" s="3">
        <v>141000000</v>
      </c>
      <c r="X41" s="21"/>
      <c r="Y41" s="8"/>
      <c r="Z41" s="2" t="s">
        <v>397</v>
      </c>
      <c r="AA41" s="3">
        <v>63000000</v>
      </c>
      <c r="AB41" s="56">
        <v>45</v>
      </c>
      <c r="AC41" s="44" t="s">
        <v>398</v>
      </c>
      <c r="AD41" s="43" t="s">
        <v>76</v>
      </c>
      <c r="AE41" s="44" t="s">
        <v>165</v>
      </c>
      <c r="AF41" s="44" t="s">
        <v>399</v>
      </c>
      <c r="AG41" s="49" t="s">
        <v>400</v>
      </c>
      <c r="AH41" s="44" t="s">
        <v>401</v>
      </c>
      <c r="AI41" s="51">
        <v>44743</v>
      </c>
      <c r="AJ41" s="51">
        <v>44743</v>
      </c>
      <c r="AK41" s="51">
        <v>45016</v>
      </c>
      <c r="AL41" s="84">
        <v>1</v>
      </c>
      <c r="AM41" s="54" t="s">
        <v>81</v>
      </c>
      <c r="AN41" s="44" t="s">
        <v>402</v>
      </c>
      <c r="AO41" s="49" t="s">
        <v>233</v>
      </c>
      <c r="AP41" s="44" t="s">
        <v>270</v>
      </c>
      <c r="AQ41" s="56">
        <v>45</v>
      </c>
      <c r="AR41" s="50" t="s">
        <v>403</v>
      </c>
      <c r="AS41" s="50" t="s">
        <v>83</v>
      </c>
      <c r="AT41" s="44">
        <v>42</v>
      </c>
      <c r="AU41" s="49" t="s">
        <v>404</v>
      </c>
      <c r="AV41" s="49" t="s">
        <v>405</v>
      </c>
      <c r="AW41" s="49" t="s">
        <v>406</v>
      </c>
      <c r="AX41" s="49"/>
      <c r="AY41" s="85" t="s">
        <v>407</v>
      </c>
      <c r="AZ41" s="58"/>
      <c r="BA41" s="4"/>
      <c r="BB41" s="4"/>
      <c r="BC41" s="4"/>
      <c r="BD41" s="4"/>
      <c r="BE41" s="4"/>
      <c r="BF41" s="4"/>
      <c r="BG41" s="4"/>
    </row>
    <row r="42" spans="1:59" customFormat="1" ht="60" hidden="1" customHeight="1" x14ac:dyDescent="0.25">
      <c r="A42" s="2">
        <v>1</v>
      </c>
      <c r="B42" s="2" t="s">
        <v>372</v>
      </c>
      <c r="C42" s="2">
        <v>0</v>
      </c>
      <c r="D42" s="2" t="s">
        <v>373</v>
      </c>
      <c r="E42" s="2" t="s">
        <v>374</v>
      </c>
      <c r="F42" s="2" t="s">
        <v>375</v>
      </c>
      <c r="G42" s="2" t="s">
        <v>376</v>
      </c>
      <c r="H42" s="3"/>
      <c r="I42" s="3" t="s">
        <v>88</v>
      </c>
      <c r="J42" s="3" t="s">
        <v>88</v>
      </c>
      <c r="K42" s="3" t="s">
        <v>88</v>
      </c>
      <c r="L42" s="3" t="s">
        <v>88</v>
      </c>
      <c r="M42" s="3" t="s">
        <v>88</v>
      </c>
      <c r="N42" s="3" t="s">
        <v>88</v>
      </c>
      <c r="O42" s="3" t="s">
        <v>88</v>
      </c>
      <c r="P42" s="3" t="s">
        <v>88</v>
      </c>
      <c r="Q42" s="3" t="s">
        <v>88</v>
      </c>
      <c r="R42" s="3" t="s">
        <v>88</v>
      </c>
      <c r="S42" s="3" t="s">
        <v>88</v>
      </c>
      <c r="T42" s="3" t="s">
        <v>88</v>
      </c>
      <c r="U42" s="2">
        <v>210087</v>
      </c>
      <c r="V42" s="2" t="s">
        <v>396</v>
      </c>
      <c r="W42" s="3">
        <v>141000000</v>
      </c>
      <c r="X42" s="21"/>
      <c r="Y42" s="8"/>
      <c r="Z42" s="2" t="s">
        <v>408</v>
      </c>
      <c r="AA42" s="3">
        <v>78000000</v>
      </c>
      <c r="AB42" s="56">
        <v>50</v>
      </c>
      <c r="AC42" s="44" t="s">
        <v>398</v>
      </c>
      <c r="AD42" s="43" t="s">
        <v>76</v>
      </c>
      <c r="AE42" s="44" t="s">
        <v>165</v>
      </c>
      <c r="AF42" s="44" t="s">
        <v>399</v>
      </c>
      <c r="AG42" s="49" t="s">
        <v>400</v>
      </c>
      <c r="AH42" s="44" t="s">
        <v>401</v>
      </c>
      <c r="AI42" s="51">
        <v>44743</v>
      </c>
      <c r="AJ42" s="51">
        <v>44743</v>
      </c>
      <c r="AK42" s="51">
        <v>45016</v>
      </c>
      <c r="AL42" s="84">
        <v>1</v>
      </c>
      <c r="AM42" s="54" t="s">
        <v>81</v>
      </c>
      <c r="AN42" s="44" t="s">
        <v>402</v>
      </c>
      <c r="AO42" s="49" t="s">
        <v>233</v>
      </c>
      <c r="AP42" s="44" t="s">
        <v>270</v>
      </c>
      <c r="AQ42" s="56">
        <v>50</v>
      </c>
      <c r="AR42" s="50" t="s">
        <v>409</v>
      </c>
      <c r="AS42" s="50" t="s">
        <v>83</v>
      </c>
      <c r="AT42" s="44">
        <v>42</v>
      </c>
      <c r="AU42" s="49" t="s">
        <v>404</v>
      </c>
      <c r="AV42" s="49" t="s">
        <v>405</v>
      </c>
      <c r="AW42" s="86" t="s">
        <v>410</v>
      </c>
      <c r="AX42" s="86"/>
      <c r="AY42" s="85" t="s">
        <v>411</v>
      </c>
      <c r="AZ42" s="58"/>
      <c r="BA42" s="4"/>
      <c r="BB42" s="4"/>
      <c r="BC42" s="4"/>
      <c r="BD42" s="4"/>
      <c r="BE42" s="4"/>
      <c r="BF42" s="4"/>
      <c r="BG42" s="4"/>
    </row>
    <row r="43" spans="1:59" customFormat="1" ht="60" hidden="1" customHeight="1" x14ac:dyDescent="0.25">
      <c r="A43" s="2">
        <v>1</v>
      </c>
      <c r="B43" s="2" t="s">
        <v>372</v>
      </c>
      <c r="C43" s="2">
        <v>1</v>
      </c>
      <c r="D43" s="2" t="s">
        <v>373</v>
      </c>
      <c r="E43" s="2" t="s">
        <v>374</v>
      </c>
      <c r="F43" s="2" t="s">
        <v>375</v>
      </c>
      <c r="G43" s="2" t="s">
        <v>376</v>
      </c>
      <c r="H43" s="3">
        <v>82357593</v>
      </c>
      <c r="I43" s="3" t="s">
        <v>156</v>
      </c>
      <c r="J43" s="3" t="s">
        <v>377</v>
      </c>
      <c r="K43" s="3" t="s">
        <v>412</v>
      </c>
      <c r="L43" s="3" t="s">
        <v>413</v>
      </c>
      <c r="M43" s="3" t="s">
        <v>414</v>
      </c>
      <c r="N43" s="6">
        <v>660</v>
      </c>
      <c r="O43" s="3" t="s">
        <v>164</v>
      </c>
      <c r="P43" s="3" t="s">
        <v>68</v>
      </c>
      <c r="Q43" s="3" t="s">
        <v>69</v>
      </c>
      <c r="R43" s="3" t="s">
        <v>415</v>
      </c>
      <c r="S43" s="3" t="s">
        <v>416</v>
      </c>
      <c r="T43" s="6">
        <v>9100</v>
      </c>
      <c r="U43" s="2">
        <v>210095</v>
      </c>
      <c r="V43" s="2" t="s">
        <v>417</v>
      </c>
      <c r="W43" s="3">
        <v>3176262624</v>
      </c>
      <c r="X43" s="7" t="s">
        <v>418</v>
      </c>
      <c r="Y43" s="8">
        <f>SUM(AA43:AA44)</f>
        <v>2016444249</v>
      </c>
      <c r="Z43" s="2" t="s">
        <v>419</v>
      </c>
      <c r="AA43" s="3">
        <v>980177593</v>
      </c>
      <c r="AB43" s="97">
        <v>47</v>
      </c>
      <c r="AC43" s="99" t="s">
        <v>164</v>
      </c>
      <c r="AD43" s="43" t="s">
        <v>76</v>
      </c>
      <c r="AE43" s="79" t="s">
        <v>165</v>
      </c>
      <c r="AF43" s="79" t="s">
        <v>387</v>
      </c>
      <c r="AG43" s="80" t="s">
        <v>388</v>
      </c>
      <c r="AH43" s="80" t="s">
        <v>389</v>
      </c>
      <c r="AI43" s="108">
        <v>44748</v>
      </c>
      <c r="AJ43" s="108">
        <v>44756</v>
      </c>
      <c r="AK43" s="108">
        <v>45016</v>
      </c>
      <c r="AL43" s="42">
        <v>1</v>
      </c>
      <c r="AM43" s="54" t="s">
        <v>81</v>
      </c>
      <c r="AN43" s="44" t="s">
        <v>390</v>
      </c>
      <c r="AO43" s="49" t="s">
        <v>233</v>
      </c>
      <c r="AP43" s="44" t="s">
        <v>270</v>
      </c>
      <c r="AQ43" s="97">
        <v>47</v>
      </c>
      <c r="AR43" s="50" t="s">
        <v>82</v>
      </c>
      <c r="AS43" s="89" t="s">
        <v>420</v>
      </c>
      <c r="AT43" s="45">
        <v>3375</v>
      </c>
      <c r="AU43" s="90" t="s">
        <v>421</v>
      </c>
      <c r="AV43" s="90" t="s">
        <v>422</v>
      </c>
      <c r="AW43" s="90" t="s">
        <v>423</v>
      </c>
      <c r="AX43" s="90"/>
      <c r="AY43" s="90" t="s">
        <v>424</v>
      </c>
      <c r="AZ43" s="58"/>
      <c r="BA43" s="4"/>
      <c r="BB43" s="4"/>
      <c r="BC43" s="4"/>
      <c r="BD43" s="4"/>
      <c r="BE43" s="4"/>
      <c r="BF43" s="4"/>
      <c r="BG43" s="4"/>
    </row>
    <row r="44" spans="1:59" customFormat="1" ht="60" hidden="1" customHeight="1" x14ac:dyDescent="0.25">
      <c r="A44" s="2">
        <v>1</v>
      </c>
      <c r="B44" s="2" t="s">
        <v>372</v>
      </c>
      <c r="C44" s="2">
        <v>0</v>
      </c>
      <c r="D44" s="2" t="s">
        <v>373</v>
      </c>
      <c r="E44" s="2" t="s">
        <v>374</v>
      </c>
      <c r="F44" s="2" t="s">
        <v>375</v>
      </c>
      <c r="G44" s="2" t="s">
        <v>376</v>
      </c>
      <c r="H44" s="3">
        <v>0</v>
      </c>
      <c r="I44" s="3" t="s">
        <v>88</v>
      </c>
      <c r="J44" s="3" t="s">
        <v>88</v>
      </c>
      <c r="K44" s="3" t="s">
        <v>88</v>
      </c>
      <c r="L44" s="3" t="s">
        <v>88</v>
      </c>
      <c r="M44" s="3" t="s">
        <v>88</v>
      </c>
      <c r="N44" s="3" t="s">
        <v>88</v>
      </c>
      <c r="O44" s="3" t="s">
        <v>88</v>
      </c>
      <c r="P44" s="3" t="s">
        <v>88</v>
      </c>
      <c r="Q44" s="3" t="s">
        <v>88</v>
      </c>
      <c r="R44" s="3" t="s">
        <v>88</v>
      </c>
      <c r="S44" s="3" t="s">
        <v>88</v>
      </c>
      <c r="T44" s="3" t="s">
        <v>88</v>
      </c>
      <c r="U44" s="2">
        <v>210095</v>
      </c>
      <c r="V44" s="2" t="s">
        <v>417</v>
      </c>
      <c r="W44" s="3">
        <v>3176262624</v>
      </c>
      <c r="X44" s="7" t="s">
        <v>88</v>
      </c>
      <c r="Y44" s="8" t="s">
        <v>88</v>
      </c>
      <c r="Z44" s="2" t="s">
        <v>425</v>
      </c>
      <c r="AA44" s="3">
        <v>1036266656</v>
      </c>
      <c r="AB44" s="97">
        <v>1</v>
      </c>
      <c r="AC44" s="99" t="s">
        <v>164</v>
      </c>
      <c r="AD44" s="43" t="s">
        <v>76</v>
      </c>
      <c r="AE44" s="79" t="s">
        <v>165</v>
      </c>
      <c r="AF44" s="79" t="s">
        <v>387</v>
      </c>
      <c r="AG44" s="80" t="s">
        <v>388</v>
      </c>
      <c r="AH44" s="80" t="s">
        <v>389</v>
      </c>
      <c r="AI44" s="108">
        <v>44748</v>
      </c>
      <c r="AJ44" s="108">
        <v>44756</v>
      </c>
      <c r="AK44" s="108">
        <v>45016</v>
      </c>
      <c r="AL44" s="42">
        <v>1</v>
      </c>
      <c r="AM44" s="54" t="s">
        <v>81</v>
      </c>
      <c r="AN44" s="44" t="s">
        <v>390</v>
      </c>
      <c r="AO44" s="49" t="s">
        <v>233</v>
      </c>
      <c r="AP44" s="44" t="s">
        <v>270</v>
      </c>
      <c r="AQ44" s="97">
        <v>1</v>
      </c>
      <c r="AR44" s="50" t="s">
        <v>82</v>
      </c>
      <c r="AS44" s="89" t="s">
        <v>420</v>
      </c>
      <c r="AT44" s="45">
        <v>1530</v>
      </c>
      <c r="AU44" s="90" t="s">
        <v>421</v>
      </c>
      <c r="AV44" s="90" t="s">
        <v>422</v>
      </c>
      <c r="AW44" s="90" t="s">
        <v>423</v>
      </c>
      <c r="AX44" s="90"/>
      <c r="AY44" s="90" t="s">
        <v>426</v>
      </c>
      <c r="AZ44" s="58"/>
      <c r="BA44" s="4"/>
      <c r="BB44" s="4"/>
      <c r="BC44" s="4"/>
      <c r="BD44" s="4"/>
      <c r="BE44" s="4"/>
      <c r="BF44" s="4"/>
      <c r="BG44" s="4"/>
    </row>
    <row r="45" spans="1:59" customFormat="1" ht="60" hidden="1" customHeight="1" x14ac:dyDescent="0.25">
      <c r="A45" s="2">
        <v>1</v>
      </c>
      <c r="B45" s="2" t="s">
        <v>372</v>
      </c>
      <c r="C45" s="2">
        <v>0</v>
      </c>
      <c r="D45" s="2" t="s">
        <v>373</v>
      </c>
      <c r="E45" s="2" t="s">
        <v>374</v>
      </c>
      <c r="F45" s="2" t="s">
        <v>375</v>
      </c>
      <c r="G45" s="2" t="s">
        <v>376</v>
      </c>
      <c r="H45" s="3">
        <v>0</v>
      </c>
      <c r="I45" s="3" t="s">
        <v>88</v>
      </c>
      <c r="J45" s="3" t="s">
        <v>88</v>
      </c>
      <c r="K45" s="3" t="s">
        <v>88</v>
      </c>
      <c r="L45" s="3" t="s">
        <v>88</v>
      </c>
      <c r="M45" s="3" t="s">
        <v>88</v>
      </c>
      <c r="N45" s="3" t="s">
        <v>88</v>
      </c>
      <c r="O45" s="3" t="s">
        <v>88</v>
      </c>
      <c r="P45" s="3" t="s">
        <v>88</v>
      </c>
      <c r="Q45" s="3" t="s">
        <v>88</v>
      </c>
      <c r="R45" s="3" t="s">
        <v>88</v>
      </c>
      <c r="S45" s="3" t="s">
        <v>88</v>
      </c>
      <c r="T45" s="3" t="s">
        <v>88</v>
      </c>
      <c r="U45" s="2">
        <v>210095</v>
      </c>
      <c r="V45" s="2" t="s">
        <v>417</v>
      </c>
      <c r="W45" s="3">
        <v>3176262624</v>
      </c>
      <c r="X45" s="7" t="s">
        <v>384</v>
      </c>
      <c r="Y45" s="8">
        <f>SUM(AA45:AA46)</f>
        <v>619568021</v>
      </c>
      <c r="Z45" s="2" t="s">
        <v>427</v>
      </c>
      <c r="AA45" s="3">
        <v>469286021</v>
      </c>
      <c r="AB45" s="97">
        <v>1</v>
      </c>
      <c r="AC45" s="99" t="s">
        <v>164</v>
      </c>
      <c r="AD45" s="43" t="s">
        <v>76</v>
      </c>
      <c r="AE45" s="79" t="s">
        <v>165</v>
      </c>
      <c r="AF45" s="79" t="s">
        <v>387</v>
      </c>
      <c r="AG45" s="80" t="s">
        <v>388</v>
      </c>
      <c r="AH45" s="80" t="s">
        <v>389</v>
      </c>
      <c r="AI45" s="108">
        <v>44748</v>
      </c>
      <c r="AJ45" s="108">
        <v>44756</v>
      </c>
      <c r="AK45" s="108">
        <v>45016</v>
      </c>
      <c r="AL45" s="42">
        <v>1</v>
      </c>
      <c r="AM45" s="54" t="s">
        <v>81</v>
      </c>
      <c r="AN45" s="44" t="s">
        <v>390</v>
      </c>
      <c r="AO45" s="49" t="s">
        <v>233</v>
      </c>
      <c r="AP45" s="44" t="s">
        <v>270</v>
      </c>
      <c r="AQ45" s="97">
        <v>1</v>
      </c>
      <c r="AR45" s="50" t="s">
        <v>82</v>
      </c>
      <c r="AS45" s="89" t="s">
        <v>420</v>
      </c>
      <c r="AT45" s="45">
        <v>917</v>
      </c>
      <c r="AU45" s="90" t="s">
        <v>421</v>
      </c>
      <c r="AV45" s="90" t="s">
        <v>422</v>
      </c>
      <c r="AW45" s="90" t="s">
        <v>423</v>
      </c>
      <c r="AX45" s="90"/>
      <c r="AY45" s="90" t="s">
        <v>428</v>
      </c>
      <c r="AZ45" s="58"/>
      <c r="BA45" s="4"/>
      <c r="BB45" s="4"/>
      <c r="BC45" s="4"/>
      <c r="BD45" s="4"/>
      <c r="BE45" s="4"/>
      <c r="BF45" s="4"/>
      <c r="BG45" s="4"/>
    </row>
    <row r="46" spans="1:59" customFormat="1" ht="60" hidden="1" customHeight="1" x14ac:dyDescent="0.25">
      <c r="A46" s="2">
        <v>1</v>
      </c>
      <c r="B46" s="2" t="s">
        <v>372</v>
      </c>
      <c r="C46" s="2">
        <v>0</v>
      </c>
      <c r="D46" s="2" t="s">
        <v>373</v>
      </c>
      <c r="E46" s="2" t="s">
        <v>374</v>
      </c>
      <c r="F46" s="2" t="s">
        <v>375</v>
      </c>
      <c r="G46" s="2" t="s">
        <v>376</v>
      </c>
      <c r="H46" s="3">
        <v>0</v>
      </c>
      <c r="I46" s="3" t="s">
        <v>88</v>
      </c>
      <c r="J46" s="3" t="s">
        <v>88</v>
      </c>
      <c r="K46" s="3" t="s">
        <v>88</v>
      </c>
      <c r="L46" s="3" t="s">
        <v>88</v>
      </c>
      <c r="M46" s="3" t="s">
        <v>88</v>
      </c>
      <c r="N46" s="3" t="s">
        <v>88</v>
      </c>
      <c r="O46" s="3" t="s">
        <v>88</v>
      </c>
      <c r="P46" s="3" t="s">
        <v>88</v>
      </c>
      <c r="Q46" s="3" t="s">
        <v>88</v>
      </c>
      <c r="R46" s="3" t="s">
        <v>88</v>
      </c>
      <c r="S46" s="3" t="s">
        <v>88</v>
      </c>
      <c r="T46" s="3" t="s">
        <v>88</v>
      </c>
      <c r="U46" s="2">
        <v>210095</v>
      </c>
      <c r="V46" s="2" t="s">
        <v>417</v>
      </c>
      <c r="W46" s="3">
        <v>3176262624</v>
      </c>
      <c r="X46" s="7" t="s">
        <v>88</v>
      </c>
      <c r="Y46" s="8" t="s">
        <v>88</v>
      </c>
      <c r="Z46" s="2" t="s">
        <v>429</v>
      </c>
      <c r="AA46" s="3">
        <v>150282000</v>
      </c>
      <c r="AB46" s="97">
        <v>1</v>
      </c>
      <c r="AC46" s="99" t="s">
        <v>164</v>
      </c>
      <c r="AD46" s="43" t="s">
        <v>76</v>
      </c>
      <c r="AE46" s="79" t="s">
        <v>165</v>
      </c>
      <c r="AF46" s="79" t="s">
        <v>387</v>
      </c>
      <c r="AG46" s="80" t="s">
        <v>388</v>
      </c>
      <c r="AH46" s="80" t="s">
        <v>389</v>
      </c>
      <c r="AI46" s="108">
        <v>44748</v>
      </c>
      <c r="AJ46" s="108">
        <v>44756</v>
      </c>
      <c r="AK46" s="108">
        <v>45016</v>
      </c>
      <c r="AL46" s="42">
        <v>1</v>
      </c>
      <c r="AM46" s="54" t="s">
        <v>81</v>
      </c>
      <c r="AN46" s="44" t="s">
        <v>390</v>
      </c>
      <c r="AO46" s="49" t="s">
        <v>233</v>
      </c>
      <c r="AP46" s="44" t="s">
        <v>270</v>
      </c>
      <c r="AQ46" s="97">
        <v>1</v>
      </c>
      <c r="AR46" s="50" t="s">
        <v>82</v>
      </c>
      <c r="AS46" s="89" t="s">
        <v>420</v>
      </c>
      <c r="AT46" s="45">
        <v>7</v>
      </c>
      <c r="AU46" s="90" t="s">
        <v>421</v>
      </c>
      <c r="AV46" s="90" t="s">
        <v>422</v>
      </c>
      <c r="AW46" s="90" t="s">
        <v>423</v>
      </c>
      <c r="AX46" s="90" t="s">
        <v>430</v>
      </c>
      <c r="AY46" s="90" t="s">
        <v>431</v>
      </c>
      <c r="AZ46" s="58"/>
      <c r="BA46" s="4"/>
      <c r="BB46" s="4"/>
      <c r="BC46" s="4"/>
      <c r="BD46" s="4"/>
      <c r="BE46" s="4"/>
      <c r="BF46" s="4"/>
      <c r="BG46" s="4"/>
    </row>
    <row r="47" spans="1:59" customFormat="1" ht="60" hidden="1" customHeight="1" x14ac:dyDescent="0.25">
      <c r="A47" s="2">
        <v>1</v>
      </c>
      <c r="B47" s="2" t="s">
        <v>372</v>
      </c>
      <c r="C47" s="2">
        <v>0</v>
      </c>
      <c r="D47" s="2" t="s">
        <v>373</v>
      </c>
      <c r="E47" s="2" t="s">
        <v>374</v>
      </c>
      <c r="F47" s="2" t="s">
        <v>375</v>
      </c>
      <c r="G47" s="2" t="s">
        <v>376</v>
      </c>
      <c r="H47" s="3">
        <v>0</v>
      </c>
      <c r="I47" s="3" t="s">
        <v>88</v>
      </c>
      <c r="J47" s="3" t="s">
        <v>88</v>
      </c>
      <c r="K47" s="3" t="s">
        <v>88</v>
      </c>
      <c r="L47" s="3" t="s">
        <v>88</v>
      </c>
      <c r="M47" s="3" t="s">
        <v>88</v>
      </c>
      <c r="N47" s="3" t="s">
        <v>88</v>
      </c>
      <c r="O47" s="3" t="s">
        <v>88</v>
      </c>
      <c r="P47" s="3" t="s">
        <v>88</v>
      </c>
      <c r="Q47" s="3" t="s">
        <v>88</v>
      </c>
      <c r="R47" s="3" t="s">
        <v>88</v>
      </c>
      <c r="S47" s="3" t="s">
        <v>88</v>
      </c>
      <c r="T47" s="3" t="s">
        <v>88</v>
      </c>
      <c r="U47" s="2">
        <v>210095</v>
      </c>
      <c r="V47" s="2" t="s">
        <v>417</v>
      </c>
      <c r="W47" s="3">
        <v>3176262624</v>
      </c>
      <c r="X47" s="7" t="s">
        <v>432</v>
      </c>
      <c r="Y47" s="8">
        <f>SUM(AA47)</f>
        <v>295119000</v>
      </c>
      <c r="Z47" s="2" t="s">
        <v>433</v>
      </c>
      <c r="AA47" s="3">
        <v>295119000</v>
      </c>
      <c r="AB47" s="97">
        <v>21</v>
      </c>
      <c r="AC47" s="99" t="s">
        <v>164</v>
      </c>
      <c r="AD47" s="43" t="s">
        <v>265</v>
      </c>
      <c r="AE47" s="44" t="s">
        <v>434</v>
      </c>
      <c r="AF47" s="44" t="s">
        <v>435</v>
      </c>
      <c r="AG47" s="49" t="s">
        <v>436</v>
      </c>
      <c r="AH47" s="45" t="s">
        <v>88</v>
      </c>
      <c r="AI47" s="51" t="s">
        <v>88</v>
      </c>
      <c r="AJ47" s="51" t="s">
        <v>88</v>
      </c>
      <c r="AK47" s="51" t="s">
        <v>88</v>
      </c>
      <c r="AL47" s="42">
        <v>0.25</v>
      </c>
      <c r="AM47" s="54" t="s">
        <v>81</v>
      </c>
      <c r="AN47" s="44" t="s">
        <v>88</v>
      </c>
      <c r="AO47" s="49" t="s">
        <v>233</v>
      </c>
      <c r="AP47" s="44" t="s">
        <v>270</v>
      </c>
      <c r="AQ47" s="97">
        <v>21</v>
      </c>
      <c r="AR47" s="50" t="s">
        <v>82</v>
      </c>
      <c r="AS47" s="89" t="s">
        <v>420</v>
      </c>
      <c r="AT47" s="45">
        <v>0</v>
      </c>
      <c r="AU47" s="90" t="s">
        <v>421</v>
      </c>
      <c r="AV47" s="90" t="s">
        <v>422</v>
      </c>
      <c r="AW47" s="90" t="s">
        <v>423</v>
      </c>
      <c r="AX47" s="90" t="s">
        <v>437</v>
      </c>
      <c r="AY47" s="90" t="s">
        <v>438</v>
      </c>
      <c r="AZ47" s="58"/>
      <c r="BA47" s="4"/>
      <c r="BB47" s="4"/>
      <c r="BC47" s="4"/>
      <c r="BD47" s="4"/>
      <c r="BE47" s="4"/>
      <c r="BF47" s="4"/>
      <c r="BG47" s="4"/>
    </row>
    <row r="48" spans="1:59" customFormat="1" ht="60" hidden="1" customHeight="1" x14ac:dyDescent="0.25">
      <c r="A48" s="2">
        <v>1</v>
      </c>
      <c r="B48" s="2" t="s">
        <v>372</v>
      </c>
      <c r="C48" s="2">
        <v>0</v>
      </c>
      <c r="D48" s="2" t="s">
        <v>373</v>
      </c>
      <c r="E48" s="2" t="s">
        <v>374</v>
      </c>
      <c r="F48" s="2" t="s">
        <v>375</v>
      </c>
      <c r="G48" s="2" t="s">
        <v>376</v>
      </c>
      <c r="H48" s="3">
        <v>0</v>
      </c>
      <c r="I48" s="3" t="s">
        <v>88</v>
      </c>
      <c r="J48" s="3" t="s">
        <v>88</v>
      </c>
      <c r="K48" s="3" t="s">
        <v>88</v>
      </c>
      <c r="L48" s="3" t="s">
        <v>88</v>
      </c>
      <c r="M48" s="3" t="s">
        <v>88</v>
      </c>
      <c r="N48" s="3" t="s">
        <v>88</v>
      </c>
      <c r="O48" s="3" t="s">
        <v>88</v>
      </c>
      <c r="P48" s="3" t="s">
        <v>88</v>
      </c>
      <c r="Q48" s="3" t="s">
        <v>88</v>
      </c>
      <c r="R48" s="3" t="s">
        <v>88</v>
      </c>
      <c r="S48" s="3" t="s">
        <v>88</v>
      </c>
      <c r="T48" s="3" t="s">
        <v>88</v>
      </c>
      <c r="U48" s="2">
        <v>210095</v>
      </c>
      <c r="V48" s="2" t="s">
        <v>417</v>
      </c>
      <c r="W48" s="3">
        <v>3176262624</v>
      </c>
      <c r="X48" s="7" t="s">
        <v>439</v>
      </c>
      <c r="Y48" s="8">
        <f>SUM(AA48:AA49)</f>
        <v>245131354</v>
      </c>
      <c r="Z48" s="2" t="s">
        <v>440</v>
      </c>
      <c r="AA48" s="3">
        <v>184631354</v>
      </c>
      <c r="AB48" s="97">
        <v>1</v>
      </c>
      <c r="AC48" s="99" t="s">
        <v>164</v>
      </c>
      <c r="AD48" s="43" t="s">
        <v>76</v>
      </c>
      <c r="AE48" s="101" t="s">
        <v>298</v>
      </c>
      <c r="AF48" s="103" t="s">
        <v>441</v>
      </c>
      <c r="AG48" s="103" t="s">
        <v>442</v>
      </c>
      <c r="AH48" s="103">
        <v>7346</v>
      </c>
      <c r="AI48" s="51">
        <v>44835</v>
      </c>
      <c r="AJ48" s="51">
        <v>44854</v>
      </c>
      <c r="AK48" s="51">
        <v>44926</v>
      </c>
      <c r="AL48" s="42">
        <v>1</v>
      </c>
      <c r="AM48" s="54" t="s">
        <v>81</v>
      </c>
      <c r="AN48" s="44" t="s">
        <v>443</v>
      </c>
      <c r="AO48" s="49" t="s">
        <v>233</v>
      </c>
      <c r="AP48" s="44" t="s">
        <v>270</v>
      </c>
      <c r="AQ48" s="97">
        <v>1</v>
      </c>
      <c r="AR48" s="50" t="s">
        <v>82</v>
      </c>
      <c r="AS48" s="89" t="s">
        <v>420</v>
      </c>
      <c r="AT48" s="45" t="s">
        <v>233</v>
      </c>
      <c r="AU48" s="90" t="s">
        <v>421</v>
      </c>
      <c r="AV48" s="90" t="s">
        <v>422</v>
      </c>
      <c r="AW48" s="49" t="s">
        <v>444</v>
      </c>
      <c r="AX48" s="49" t="s">
        <v>445</v>
      </c>
      <c r="AY48" s="90" t="s">
        <v>446</v>
      </c>
      <c r="AZ48" s="58"/>
      <c r="BA48" s="4"/>
      <c r="BB48" s="4"/>
      <c r="BC48" s="4"/>
      <c r="BD48" s="4"/>
      <c r="BE48" s="4"/>
      <c r="BF48" s="4"/>
      <c r="BG48" s="4"/>
    </row>
    <row r="49" spans="1:59" customFormat="1" ht="60" hidden="1" customHeight="1" x14ac:dyDescent="0.25">
      <c r="A49" s="2">
        <v>1</v>
      </c>
      <c r="B49" s="2" t="s">
        <v>372</v>
      </c>
      <c r="C49" s="2">
        <v>0</v>
      </c>
      <c r="D49" s="2" t="s">
        <v>373</v>
      </c>
      <c r="E49" s="2" t="s">
        <v>374</v>
      </c>
      <c r="F49" s="2" t="s">
        <v>375</v>
      </c>
      <c r="G49" s="2" t="s">
        <v>376</v>
      </c>
      <c r="H49" s="3">
        <v>0</v>
      </c>
      <c r="I49" s="3" t="s">
        <v>88</v>
      </c>
      <c r="J49" s="3" t="s">
        <v>88</v>
      </c>
      <c r="K49" s="3" t="s">
        <v>88</v>
      </c>
      <c r="L49" s="3" t="s">
        <v>88</v>
      </c>
      <c r="M49" s="3" t="s">
        <v>88</v>
      </c>
      <c r="N49" s="3" t="s">
        <v>88</v>
      </c>
      <c r="O49" s="3" t="s">
        <v>88</v>
      </c>
      <c r="P49" s="3" t="s">
        <v>88</v>
      </c>
      <c r="Q49" s="3" t="s">
        <v>88</v>
      </c>
      <c r="R49" s="3" t="s">
        <v>88</v>
      </c>
      <c r="S49" s="3" t="s">
        <v>88</v>
      </c>
      <c r="T49" s="3" t="s">
        <v>88</v>
      </c>
      <c r="U49" s="2">
        <v>210095</v>
      </c>
      <c r="V49" s="2" t="s">
        <v>417</v>
      </c>
      <c r="W49" s="3">
        <v>3176262624</v>
      </c>
      <c r="X49" s="7" t="s">
        <v>88</v>
      </c>
      <c r="Y49" s="8" t="s">
        <v>88</v>
      </c>
      <c r="Z49" s="2" t="s">
        <v>447</v>
      </c>
      <c r="AA49" s="3">
        <v>60500000</v>
      </c>
      <c r="AB49" s="97">
        <v>1</v>
      </c>
      <c r="AC49" s="99" t="s">
        <v>164</v>
      </c>
      <c r="AD49" s="43" t="s">
        <v>76</v>
      </c>
      <c r="AE49" s="101" t="s">
        <v>298</v>
      </c>
      <c r="AF49" s="103" t="s">
        <v>441</v>
      </c>
      <c r="AG49" s="103" t="s">
        <v>442</v>
      </c>
      <c r="AH49" s="103">
        <v>7346</v>
      </c>
      <c r="AI49" s="51">
        <v>44835</v>
      </c>
      <c r="AJ49" s="51">
        <v>44854</v>
      </c>
      <c r="AK49" s="51">
        <v>44926</v>
      </c>
      <c r="AL49" s="42">
        <v>1</v>
      </c>
      <c r="AM49" s="54" t="s">
        <v>81</v>
      </c>
      <c r="AN49" s="44" t="s">
        <v>443</v>
      </c>
      <c r="AO49" s="49" t="s">
        <v>233</v>
      </c>
      <c r="AP49" s="44" t="s">
        <v>270</v>
      </c>
      <c r="AQ49" s="97">
        <v>1</v>
      </c>
      <c r="AR49" s="50" t="s">
        <v>82</v>
      </c>
      <c r="AS49" s="89" t="s">
        <v>420</v>
      </c>
      <c r="AT49" s="45">
        <v>0</v>
      </c>
      <c r="AU49" s="90" t="s">
        <v>421</v>
      </c>
      <c r="AV49" s="90" t="s">
        <v>422</v>
      </c>
      <c r="AW49" s="49" t="s">
        <v>448</v>
      </c>
      <c r="AX49" s="49" t="s">
        <v>449</v>
      </c>
      <c r="AY49" s="50" t="s">
        <v>450</v>
      </c>
      <c r="AZ49" s="58"/>
      <c r="BA49" s="4"/>
      <c r="BB49" s="4"/>
      <c r="BC49" s="4"/>
      <c r="BD49" s="4"/>
      <c r="BE49" s="4"/>
      <c r="BF49" s="4"/>
      <c r="BG49" s="4"/>
    </row>
    <row r="50" spans="1:59" customFormat="1" ht="60" hidden="1" customHeight="1" x14ac:dyDescent="0.25">
      <c r="A50" s="2">
        <v>1</v>
      </c>
      <c r="B50" s="2" t="s">
        <v>451</v>
      </c>
      <c r="C50" s="2">
        <v>1</v>
      </c>
      <c r="D50" s="2" t="s">
        <v>59</v>
      </c>
      <c r="E50" s="2" t="s">
        <v>60</v>
      </c>
      <c r="F50" s="2">
        <v>8</v>
      </c>
      <c r="G50" s="2" t="s">
        <v>61</v>
      </c>
      <c r="H50" s="3"/>
      <c r="I50" s="3" t="s">
        <v>62</v>
      </c>
      <c r="J50" s="3" t="s">
        <v>63</v>
      </c>
      <c r="K50" s="3" t="s">
        <v>64</v>
      </c>
      <c r="L50" s="3" t="s">
        <v>452</v>
      </c>
      <c r="M50" s="3" t="s">
        <v>453</v>
      </c>
      <c r="N50" s="6">
        <v>30.85</v>
      </c>
      <c r="O50" s="3" t="s">
        <v>67</v>
      </c>
      <c r="P50" s="3" t="s">
        <v>68</v>
      </c>
      <c r="Q50" s="3" t="s">
        <v>69</v>
      </c>
      <c r="R50" s="3"/>
      <c r="S50" s="3" t="s">
        <v>454</v>
      </c>
      <c r="T50" s="6">
        <v>3762</v>
      </c>
      <c r="U50" s="2">
        <v>210084</v>
      </c>
      <c r="V50" s="2" t="s">
        <v>455</v>
      </c>
      <c r="W50" s="3">
        <v>967921377</v>
      </c>
      <c r="X50" s="21" t="s">
        <v>456</v>
      </c>
      <c r="Y50" s="8">
        <v>967921377</v>
      </c>
      <c r="Z50" s="2" t="s">
        <v>457</v>
      </c>
      <c r="AA50" s="3">
        <v>773521377</v>
      </c>
      <c r="AB50" s="56">
        <v>190</v>
      </c>
      <c r="AC50" s="44" t="s">
        <v>458</v>
      </c>
      <c r="AD50" s="43" t="s">
        <v>76</v>
      </c>
      <c r="AE50" s="44" t="s">
        <v>459</v>
      </c>
      <c r="AF50" s="45" t="s">
        <v>79</v>
      </c>
      <c r="AG50" s="43" t="s">
        <v>79</v>
      </c>
      <c r="AH50" s="45" t="s">
        <v>79</v>
      </c>
      <c r="AI50" s="51" t="s">
        <v>460</v>
      </c>
      <c r="AJ50" s="51" t="s">
        <v>460</v>
      </c>
      <c r="AK50" s="51" t="s">
        <v>461</v>
      </c>
      <c r="AL50" s="42">
        <v>1</v>
      </c>
      <c r="AM50" s="54">
        <v>52615864.799999997</v>
      </c>
      <c r="AN50" s="44" t="s">
        <v>462</v>
      </c>
      <c r="AO50" s="49" t="s">
        <v>79</v>
      </c>
      <c r="AP50" s="44" t="s">
        <v>172</v>
      </c>
      <c r="AQ50" s="50">
        <v>190</v>
      </c>
      <c r="AR50" s="50" t="s">
        <v>82</v>
      </c>
      <c r="AS50" s="50" t="s">
        <v>83</v>
      </c>
      <c r="AT50" s="44">
        <v>268</v>
      </c>
      <c r="AU50" s="49" t="s">
        <v>463</v>
      </c>
      <c r="AV50" s="49" t="s">
        <v>464</v>
      </c>
      <c r="AW50" s="49" t="s">
        <v>465</v>
      </c>
      <c r="AX50" s="49" t="s">
        <v>466</v>
      </c>
      <c r="AY50" s="50" t="s">
        <v>467</v>
      </c>
      <c r="AZ50" s="58"/>
      <c r="BA50" s="4"/>
      <c r="BB50" s="4"/>
      <c r="BC50" s="4"/>
      <c r="BD50" s="4"/>
      <c r="BE50" s="4"/>
      <c r="BF50" s="4"/>
      <c r="BG50" s="4"/>
    </row>
    <row r="51" spans="1:59" customFormat="1" ht="60" hidden="1" customHeight="1" x14ac:dyDescent="0.25">
      <c r="A51" s="2">
        <v>1</v>
      </c>
      <c r="B51" s="2" t="s">
        <v>451</v>
      </c>
      <c r="C51" s="2">
        <v>0</v>
      </c>
      <c r="D51" s="2" t="s">
        <v>59</v>
      </c>
      <c r="E51" s="2" t="s">
        <v>60</v>
      </c>
      <c r="F51" s="2">
        <v>8</v>
      </c>
      <c r="G51" s="2" t="s">
        <v>61</v>
      </c>
      <c r="H51" s="3"/>
      <c r="I51" s="3" t="s">
        <v>88</v>
      </c>
      <c r="J51" s="3" t="s">
        <v>88</v>
      </c>
      <c r="K51" s="3" t="s">
        <v>88</v>
      </c>
      <c r="L51" s="3" t="s">
        <v>88</v>
      </c>
      <c r="M51" s="3" t="s">
        <v>88</v>
      </c>
      <c r="N51" s="3" t="s">
        <v>88</v>
      </c>
      <c r="O51" s="3" t="s">
        <v>88</v>
      </c>
      <c r="P51" s="3" t="s">
        <v>88</v>
      </c>
      <c r="Q51" s="3" t="s">
        <v>88</v>
      </c>
      <c r="R51" s="3" t="s">
        <v>88</v>
      </c>
      <c r="S51" s="3" t="s">
        <v>88</v>
      </c>
      <c r="T51" s="3" t="s">
        <v>88</v>
      </c>
      <c r="U51" s="2">
        <v>210084</v>
      </c>
      <c r="V51" s="2" t="s">
        <v>455</v>
      </c>
      <c r="W51" s="3">
        <v>967921377</v>
      </c>
      <c r="X51" s="21" t="s">
        <v>468</v>
      </c>
      <c r="Y51" s="8" t="s">
        <v>468</v>
      </c>
      <c r="Z51" s="2" t="s">
        <v>469</v>
      </c>
      <c r="AA51" s="3">
        <v>194400000</v>
      </c>
      <c r="AB51" s="56">
        <v>360</v>
      </c>
      <c r="AC51" s="44" t="s">
        <v>470</v>
      </c>
      <c r="AD51" s="43" t="s">
        <v>76</v>
      </c>
      <c r="AE51" s="44" t="s">
        <v>459</v>
      </c>
      <c r="AF51" s="45" t="s">
        <v>79</v>
      </c>
      <c r="AG51" s="43" t="s">
        <v>79</v>
      </c>
      <c r="AH51" s="45" t="s">
        <v>79</v>
      </c>
      <c r="AI51" s="51" t="s">
        <v>460</v>
      </c>
      <c r="AJ51" s="51" t="s">
        <v>460</v>
      </c>
      <c r="AK51" s="51" t="s">
        <v>461</v>
      </c>
      <c r="AL51" s="42">
        <v>1</v>
      </c>
      <c r="AM51" s="54">
        <v>4200000</v>
      </c>
      <c r="AN51" s="44" t="s">
        <v>462</v>
      </c>
      <c r="AO51" s="49" t="s">
        <v>79</v>
      </c>
      <c r="AP51" s="44" t="s">
        <v>172</v>
      </c>
      <c r="AQ51" s="50">
        <v>360</v>
      </c>
      <c r="AR51" s="50" t="s">
        <v>82</v>
      </c>
      <c r="AS51" s="50" t="s">
        <v>83</v>
      </c>
      <c r="AT51" s="44">
        <v>192</v>
      </c>
      <c r="AU51" s="49" t="s">
        <v>463</v>
      </c>
      <c r="AV51" s="49" t="s">
        <v>464</v>
      </c>
      <c r="AW51" s="49" t="s">
        <v>465</v>
      </c>
      <c r="AX51" s="49" t="s">
        <v>471</v>
      </c>
      <c r="AY51" s="50" t="s">
        <v>472</v>
      </c>
      <c r="AZ51" s="58" t="s">
        <v>473</v>
      </c>
      <c r="BA51" s="4"/>
      <c r="BB51" s="4"/>
      <c r="BC51" s="4"/>
      <c r="BD51" s="4"/>
      <c r="BE51" s="4"/>
      <c r="BF51" s="4"/>
      <c r="BG51" s="4"/>
    </row>
    <row r="52" spans="1:59" customFormat="1" ht="60" hidden="1" customHeight="1" x14ac:dyDescent="0.25">
      <c r="A52" s="2">
        <v>1</v>
      </c>
      <c r="B52" s="2" t="s">
        <v>474</v>
      </c>
      <c r="C52" s="2">
        <v>1</v>
      </c>
      <c r="D52" s="2"/>
      <c r="E52" s="2"/>
      <c r="F52" s="2"/>
      <c r="G52" s="2"/>
      <c r="H52" s="3">
        <v>0</v>
      </c>
      <c r="I52" s="3" t="s">
        <v>62</v>
      </c>
      <c r="J52" s="3" t="s">
        <v>63</v>
      </c>
      <c r="K52" s="3" t="s">
        <v>64</v>
      </c>
      <c r="L52" s="3" t="s">
        <v>475</v>
      </c>
      <c r="M52" s="3" t="s">
        <v>476</v>
      </c>
      <c r="N52" s="6">
        <v>866</v>
      </c>
      <c r="O52" s="3" t="s">
        <v>164</v>
      </c>
      <c r="P52" s="3" t="s">
        <v>68</v>
      </c>
      <c r="Q52" s="3" t="s">
        <v>69</v>
      </c>
      <c r="R52" s="3" t="s">
        <v>477</v>
      </c>
      <c r="S52" s="3" t="s">
        <v>478</v>
      </c>
      <c r="T52" s="6">
        <v>866</v>
      </c>
      <c r="U52" s="2">
        <v>210111</v>
      </c>
      <c r="V52" s="2" t="s">
        <v>479</v>
      </c>
      <c r="W52" s="3">
        <v>1700620050</v>
      </c>
      <c r="X52" s="7" t="s">
        <v>480</v>
      </c>
      <c r="Y52" s="8">
        <f>SUM(AA52:AA53)</f>
        <v>35100000</v>
      </c>
      <c r="Z52" s="2" t="s">
        <v>481</v>
      </c>
      <c r="AA52" s="3">
        <v>5850000</v>
      </c>
      <c r="AB52" s="56" t="s">
        <v>482</v>
      </c>
      <c r="AC52" s="44" t="s">
        <v>483</v>
      </c>
      <c r="AD52" s="43" t="s">
        <v>76</v>
      </c>
      <c r="AE52" s="44" t="s">
        <v>165</v>
      </c>
      <c r="AF52" s="45" t="s">
        <v>484</v>
      </c>
      <c r="AG52" s="43" t="s">
        <v>485</v>
      </c>
      <c r="AH52" s="45" t="s">
        <v>485</v>
      </c>
      <c r="AI52" s="51">
        <v>44736</v>
      </c>
      <c r="AJ52" s="51">
        <v>44736</v>
      </c>
      <c r="AK52" s="51">
        <v>44926</v>
      </c>
      <c r="AL52" s="42">
        <v>1</v>
      </c>
      <c r="AM52" s="54">
        <v>0</v>
      </c>
      <c r="AN52" s="44" t="s">
        <v>486</v>
      </c>
      <c r="AO52" s="49" t="s">
        <v>79</v>
      </c>
      <c r="AP52" s="44" t="s">
        <v>270</v>
      </c>
      <c r="AQ52" s="50" t="s">
        <v>487</v>
      </c>
      <c r="AR52" s="50" t="s">
        <v>82</v>
      </c>
      <c r="AS52" s="50" t="s">
        <v>82</v>
      </c>
      <c r="AT52" s="44">
        <v>40</v>
      </c>
      <c r="AU52" s="49" t="s">
        <v>488</v>
      </c>
      <c r="AV52" s="49" t="s">
        <v>489</v>
      </c>
      <c r="AW52" s="49" t="s">
        <v>490</v>
      </c>
      <c r="AX52" s="49" t="s">
        <v>491</v>
      </c>
      <c r="AY52" s="50" t="s">
        <v>492</v>
      </c>
      <c r="AZ52" s="58" t="s">
        <v>493</v>
      </c>
      <c r="BA52" s="4"/>
      <c r="BB52" s="4"/>
      <c r="BC52" s="4"/>
      <c r="BD52" s="4"/>
      <c r="BE52" s="4"/>
      <c r="BF52" s="4"/>
      <c r="BG52" s="4"/>
    </row>
    <row r="53" spans="1:59" customFormat="1" ht="60" hidden="1" customHeight="1" x14ac:dyDescent="0.25">
      <c r="A53" s="2">
        <v>1</v>
      </c>
      <c r="B53" s="2" t="s">
        <v>474</v>
      </c>
      <c r="C53" s="2">
        <v>0</v>
      </c>
      <c r="D53" s="2"/>
      <c r="E53" s="2"/>
      <c r="F53" s="2"/>
      <c r="G53" s="2"/>
      <c r="H53" s="3">
        <v>0</v>
      </c>
      <c r="I53" s="3" t="s">
        <v>88</v>
      </c>
      <c r="J53" s="3" t="s">
        <v>88</v>
      </c>
      <c r="K53" s="3" t="s">
        <v>88</v>
      </c>
      <c r="L53" s="3" t="s">
        <v>88</v>
      </c>
      <c r="M53" s="3" t="s">
        <v>88</v>
      </c>
      <c r="N53" s="3" t="s">
        <v>88</v>
      </c>
      <c r="O53" s="3" t="s">
        <v>88</v>
      </c>
      <c r="P53" s="3" t="s">
        <v>88</v>
      </c>
      <c r="Q53" s="3" t="s">
        <v>88</v>
      </c>
      <c r="R53" s="3" t="s">
        <v>88</v>
      </c>
      <c r="S53" s="3" t="s">
        <v>88</v>
      </c>
      <c r="T53" s="3" t="s">
        <v>88</v>
      </c>
      <c r="U53" s="2">
        <v>210111</v>
      </c>
      <c r="V53" s="2" t="s">
        <v>479</v>
      </c>
      <c r="W53" s="3">
        <v>1700620050</v>
      </c>
      <c r="X53" s="7" t="s">
        <v>88</v>
      </c>
      <c r="Y53" s="8" t="s">
        <v>88</v>
      </c>
      <c r="Z53" s="2" t="s">
        <v>494</v>
      </c>
      <c r="AA53" s="3">
        <v>29250000</v>
      </c>
      <c r="AB53" s="56" t="s">
        <v>495</v>
      </c>
      <c r="AC53" s="44" t="s">
        <v>496</v>
      </c>
      <c r="AD53" s="43" t="s">
        <v>76</v>
      </c>
      <c r="AE53" s="44" t="s">
        <v>165</v>
      </c>
      <c r="AF53" s="45"/>
      <c r="AG53" s="43" t="s">
        <v>497</v>
      </c>
      <c r="AH53" s="45" t="s">
        <v>498</v>
      </c>
      <c r="AI53" s="51">
        <v>44670</v>
      </c>
      <c r="AJ53" s="51">
        <v>44670</v>
      </c>
      <c r="AK53" s="51">
        <v>45046</v>
      </c>
      <c r="AL53" s="42">
        <v>1</v>
      </c>
      <c r="AM53" s="54">
        <v>0</v>
      </c>
      <c r="AN53" s="44" t="s">
        <v>499</v>
      </c>
      <c r="AO53" s="49" t="s">
        <v>79</v>
      </c>
      <c r="AP53" s="44" t="s">
        <v>270</v>
      </c>
      <c r="AQ53" s="50" t="s">
        <v>487</v>
      </c>
      <c r="AR53" s="50" t="s">
        <v>82</v>
      </c>
      <c r="AS53" s="50" t="s">
        <v>82</v>
      </c>
      <c r="AT53" s="44">
        <v>40</v>
      </c>
      <c r="AU53" s="49" t="s">
        <v>500</v>
      </c>
      <c r="AV53" s="49" t="s">
        <v>489</v>
      </c>
      <c r="AW53" s="49" t="s">
        <v>490</v>
      </c>
      <c r="AX53" s="49" t="s">
        <v>491</v>
      </c>
      <c r="AY53" s="50" t="s">
        <v>501</v>
      </c>
      <c r="AZ53" s="58" t="s">
        <v>493</v>
      </c>
      <c r="BA53" s="4"/>
      <c r="BB53" s="4"/>
      <c r="BC53" s="4"/>
      <c r="BD53" s="4"/>
      <c r="BE53" s="4"/>
      <c r="BF53" s="4"/>
      <c r="BG53" s="4"/>
    </row>
    <row r="54" spans="1:59" customFormat="1" ht="60" hidden="1" customHeight="1" x14ac:dyDescent="0.25">
      <c r="A54" s="2">
        <v>1</v>
      </c>
      <c r="B54" s="2" t="s">
        <v>474</v>
      </c>
      <c r="C54" s="2">
        <v>0</v>
      </c>
      <c r="D54" s="2"/>
      <c r="E54" s="2"/>
      <c r="F54" s="2"/>
      <c r="G54" s="2"/>
      <c r="H54" s="3">
        <v>0</v>
      </c>
      <c r="I54" s="3" t="s">
        <v>88</v>
      </c>
      <c r="J54" s="3" t="s">
        <v>88</v>
      </c>
      <c r="K54" s="3" t="s">
        <v>88</v>
      </c>
      <c r="L54" s="3" t="s">
        <v>88</v>
      </c>
      <c r="M54" s="3" t="s">
        <v>88</v>
      </c>
      <c r="N54" s="3" t="s">
        <v>88</v>
      </c>
      <c r="O54" s="3" t="s">
        <v>88</v>
      </c>
      <c r="P54" s="3" t="s">
        <v>88</v>
      </c>
      <c r="Q54" s="3" t="s">
        <v>88</v>
      </c>
      <c r="R54" s="3" t="s">
        <v>88</v>
      </c>
      <c r="S54" s="3" t="s">
        <v>88</v>
      </c>
      <c r="T54" s="3" t="s">
        <v>88</v>
      </c>
      <c r="U54" s="2">
        <v>210111</v>
      </c>
      <c r="V54" s="2" t="s">
        <v>479</v>
      </c>
      <c r="W54" s="3">
        <v>1700620050</v>
      </c>
      <c r="X54" s="7" t="s">
        <v>502</v>
      </c>
      <c r="Y54" s="8">
        <f>SUM(AA54:AA58)</f>
        <v>1665520050</v>
      </c>
      <c r="Z54" s="2" t="s">
        <v>503</v>
      </c>
      <c r="AA54" s="3">
        <v>384930000</v>
      </c>
      <c r="AB54" s="56" t="s">
        <v>504</v>
      </c>
      <c r="AC54" s="44" t="s">
        <v>505</v>
      </c>
      <c r="AD54" s="43" t="s">
        <v>265</v>
      </c>
      <c r="AE54" s="44" t="s">
        <v>165</v>
      </c>
      <c r="AF54" s="45" t="s">
        <v>506</v>
      </c>
      <c r="AG54" s="43" t="s">
        <v>507</v>
      </c>
      <c r="AH54" s="45" t="s">
        <v>508</v>
      </c>
      <c r="AI54" s="51" t="s">
        <v>509</v>
      </c>
      <c r="AJ54" s="51" t="s">
        <v>509</v>
      </c>
      <c r="AK54" s="51" t="s">
        <v>510</v>
      </c>
      <c r="AL54" s="42">
        <v>0.75</v>
      </c>
      <c r="AM54" s="54">
        <v>0</v>
      </c>
      <c r="AN54" s="44" t="s">
        <v>511</v>
      </c>
      <c r="AO54" s="49" t="s">
        <v>79</v>
      </c>
      <c r="AP54" s="44" t="s">
        <v>270</v>
      </c>
      <c r="AQ54" s="50" t="s">
        <v>487</v>
      </c>
      <c r="AR54" s="50" t="s">
        <v>82</v>
      </c>
      <c r="AS54" s="50" t="s">
        <v>82</v>
      </c>
      <c r="AT54" s="44">
        <v>40</v>
      </c>
      <c r="AU54" s="49" t="s">
        <v>512</v>
      </c>
      <c r="AV54" s="49" t="s">
        <v>489</v>
      </c>
      <c r="AW54" s="49" t="s">
        <v>490</v>
      </c>
      <c r="AX54" s="49" t="s">
        <v>331</v>
      </c>
      <c r="AY54" s="50" t="s">
        <v>513</v>
      </c>
      <c r="AZ54" s="58" t="s">
        <v>493</v>
      </c>
      <c r="BA54" s="4"/>
      <c r="BB54" s="4"/>
      <c r="BC54" s="4"/>
      <c r="BD54" s="4"/>
      <c r="BE54" s="4"/>
      <c r="BF54" s="4"/>
      <c r="BG54" s="4"/>
    </row>
    <row r="55" spans="1:59" customFormat="1" ht="60" hidden="1" customHeight="1" x14ac:dyDescent="0.25">
      <c r="A55" s="2">
        <v>1</v>
      </c>
      <c r="B55" s="2" t="s">
        <v>474</v>
      </c>
      <c r="C55" s="2">
        <v>0</v>
      </c>
      <c r="D55" s="2"/>
      <c r="E55" s="2"/>
      <c r="F55" s="2"/>
      <c r="G55" s="2"/>
      <c r="H55" s="3">
        <v>0</v>
      </c>
      <c r="I55" s="3" t="s">
        <v>88</v>
      </c>
      <c r="J55" s="3" t="s">
        <v>88</v>
      </c>
      <c r="K55" s="3" t="s">
        <v>88</v>
      </c>
      <c r="L55" s="3" t="s">
        <v>88</v>
      </c>
      <c r="M55" s="3" t="s">
        <v>88</v>
      </c>
      <c r="N55" s="3" t="s">
        <v>88</v>
      </c>
      <c r="O55" s="3" t="s">
        <v>88</v>
      </c>
      <c r="P55" s="3" t="s">
        <v>88</v>
      </c>
      <c r="Q55" s="3" t="s">
        <v>88</v>
      </c>
      <c r="R55" s="3" t="s">
        <v>88</v>
      </c>
      <c r="S55" s="3" t="s">
        <v>88</v>
      </c>
      <c r="T55" s="3" t="s">
        <v>88</v>
      </c>
      <c r="U55" s="2">
        <v>210111</v>
      </c>
      <c r="V55" s="2" t="s">
        <v>479</v>
      </c>
      <c r="W55" s="3">
        <v>1700620050</v>
      </c>
      <c r="X55" s="7" t="s">
        <v>88</v>
      </c>
      <c r="Y55" s="8" t="s">
        <v>88</v>
      </c>
      <c r="Z55" s="2" t="s">
        <v>514</v>
      </c>
      <c r="AA55" s="3">
        <v>164970000</v>
      </c>
      <c r="AB55" s="56" t="s">
        <v>504</v>
      </c>
      <c r="AC55" s="44" t="s">
        <v>505</v>
      </c>
      <c r="AD55" s="43" t="s">
        <v>265</v>
      </c>
      <c r="AE55" s="44" t="s">
        <v>165</v>
      </c>
      <c r="AF55" s="45" t="s">
        <v>506</v>
      </c>
      <c r="AG55" s="43" t="s">
        <v>507</v>
      </c>
      <c r="AH55" s="45" t="s">
        <v>508</v>
      </c>
      <c r="AI55" s="51" t="s">
        <v>509</v>
      </c>
      <c r="AJ55" s="51" t="s">
        <v>509</v>
      </c>
      <c r="AK55" s="51" t="s">
        <v>510</v>
      </c>
      <c r="AL55" s="42">
        <v>0.75</v>
      </c>
      <c r="AM55" s="54">
        <v>0</v>
      </c>
      <c r="AN55" s="44" t="s">
        <v>511</v>
      </c>
      <c r="AO55" s="49" t="s">
        <v>79</v>
      </c>
      <c r="AP55" s="44" t="s">
        <v>270</v>
      </c>
      <c r="AQ55" s="50" t="s">
        <v>487</v>
      </c>
      <c r="AR55" s="50" t="s">
        <v>82</v>
      </c>
      <c r="AS55" s="50" t="s">
        <v>82</v>
      </c>
      <c r="AT55" s="44">
        <v>40</v>
      </c>
      <c r="AU55" s="49" t="s">
        <v>515</v>
      </c>
      <c r="AV55" s="49" t="s">
        <v>489</v>
      </c>
      <c r="AW55" s="49" t="s">
        <v>490</v>
      </c>
      <c r="AX55" s="49" t="s">
        <v>331</v>
      </c>
      <c r="AY55" s="50" t="s">
        <v>513</v>
      </c>
      <c r="AZ55" s="58" t="s">
        <v>493</v>
      </c>
      <c r="BA55" s="4"/>
      <c r="BB55" s="4"/>
      <c r="BC55" s="4"/>
      <c r="BD55" s="4"/>
      <c r="BE55" s="4"/>
      <c r="BF55" s="4"/>
      <c r="BG55" s="4"/>
    </row>
    <row r="56" spans="1:59" customFormat="1" ht="60" hidden="1" customHeight="1" x14ac:dyDescent="0.25">
      <c r="A56" s="2">
        <v>1</v>
      </c>
      <c r="B56" s="2" t="s">
        <v>474</v>
      </c>
      <c r="C56" s="2">
        <v>0</v>
      </c>
      <c r="D56" s="2"/>
      <c r="E56" s="2"/>
      <c r="F56" s="2"/>
      <c r="G56" s="2"/>
      <c r="H56" s="3">
        <v>0</v>
      </c>
      <c r="I56" s="3" t="s">
        <v>88</v>
      </c>
      <c r="J56" s="3" t="s">
        <v>88</v>
      </c>
      <c r="K56" s="3" t="s">
        <v>88</v>
      </c>
      <c r="L56" s="3" t="s">
        <v>88</v>
      </c>
      <c r="M56" s="3" t="s">
        <v>88</v>
      </c>
      <c r="N56" s="3" t="s">
        <v>88</v>
      </c>
      <c r="O56" s="3" t="s">
        <v>88</v>
      </c>
      <c r="P56" s="3" t="s">
        <v>88</v>
      </c>
      <c r="Q56" s="3" t="s">
        <v>88</v>
      </c>
      <c r="R56" s="3" t="s">
        <v>88</v>
      </c>
      <c r="S56" s="3" t="s">
        <v>88</v>
      </c>
      <c r="T56" s="3" t="s">
        <v>88</v>
      </c>
      <c r="U56" s="2">
        <v>210111</v>
      </c>
      <c r="V56" s="2" t="s">
        <v>479</v>
      </c>
      <c r="W56" s="3">
        <v>1700620050</v>
      </c>
      <c r="X56" s="7" t="s">
        <v>88</v>
      </c>
      <c r="Y56" s="8" t="s">
        <v>88</v>
      </c>
      <c r="Z56" s="2" t="s">
        <v>516</v>
      </c>
      <c r="AA56" s="3">
        <v>11156200</v>
      </c>
      <c r="AB56" s="56" t="s">
        <v>517</v>
      </c>
      <c r="AC56" s="44" t="s">
        <v>483</v>
      </c>
      <c r="AD56" s="43" t="s">
        <v>518</v>
      </c>
      <c r="AE56" s="44">
        <v>0</v>
      </c>
      <c r="AF56" s="45">
        <v>0</v>
      </c>
      <c r="AG56" s="43">
        <v>0</v>
      </c>
      <c r="AH56" s="45">
        <v>0</v>
      </c>
      <c r="AI56" s="51">
        <v>0</v>
      </c>
      <c r="AJ56" s="51">
        <v>0</v>
      </c>
      <c r="AK56" s="51">
        <v>0</v>
      </c>
      <c r="AL56" s="42">
        <v>0</v>
      </c>
      <c r="AM56" s="54">
        <v>0</v>
      </c>
      <c r="AN56" s="44">
        <v>0</v>
      </c>
      <c r="AO56" s="49" t="s">
        <v>79</v>
      </c>
      <c r="AP56" s="44" t="s">
        <v>270</v>
      </c>
      <c r="AQ56" s="50" t="s">
        <v>487</v>
      </c>
      <c r="AR56" s="50" t="s">
        <v>82</v>
      </c>
      <c r="AS56" s="50" t="s">
        <v>82</v>
      </c>
      <c r="AT56" s="44">
        <v>0</v>
      </c>
      <c r="AU56" s="49" t="s">
        <v>519</v>
      </c>
      <c r="AV56" s="49" t="s">
        <v>79</v>
      </c>
      <c r="AW56" s="49" t="s">
        <v>79</v>
      </c>
      <c r="AX56" s="49" t="s">
        <v>79</v>
      </c>
      <c r="AY56" s="50" t="s">
        <v>520</v>
      </c>
      <c r="AZ56" s="58" t="s">
        <v>521</v>
      </c>
      <c r="BA56" s="4"/>
      <c r="BB56" s="4"/>
      <c r="BC56" s="4"/>
      <c r="BD56" s="4"/>
      <c r="BE56" s="4"/>
      <c r="BF56" s="4"/>
      <c r="BG56" s="4"/>
    </row>
    <row r="57" spans="1:59" customFormat="1" ht="60" hidden="1" customHeight="1" x14ac:dyDescent="0.25">
      <c r="A57" s="2">
        <v>1</v>
      </c>
      <c r="B57" s="2" t="s">
        <v>474</v>
      </c>
      <c r="C57" s="2">
        <v>0</v>
      </c>
      <c r="D57" s="2"/>
      <c r="E57" s="2"/>
      <c r="F57" s="2"/>
      <c r="G57" s="2"/>
      <c r="H57" s="3">
        <v>0</v>
      </c>
      <c r="I57" s="3" t="s">
        <v>88</v>
      </c>
      <c r="J57" s="3" t="s">
        <v>88</v>
      </c>
      <c r="K57" s="3" t="s">
        <v>88</v>
      </c>
      <c r="L57" s="3" t="s">
        <v>88</v>
      </c>
      <c r="M57" s="3" t="s">
        <v>88</v>
      </c>
      <c r="N57" s="3" t="s">
        <v>88</v>
      </c>
      <c r="O57" s="3" t="s">
        <v>88</v>
      </c>
      <c r="P57" s="3" t="s">
        <v>88</v>
      </c>
      <c r="Q57" s="3" t="s">
        <v>88</v>
      </c>
      <c r="R57" s="3" t="s">
        <v>88</v>
      </c>
      <c r="S57" s="3" t="s">
        <v>88</v>
      </c>
      <c r="T57" s="3" t="s">
        <v>88</v>
      </c>
      <c r="U57" s="2">
        <v>210111</v>
      </c>
      <c r="V57" s="2" t="s">
        <v>479</v>
      </c>
      <c r="W57" s="3">
        <v>1700620050</v>
      </c>
      <c r="X57" s="7" t="s">
        <v>88</v>
      </c>
      <c r="Y57" s="8" t="s">
        <v>88</v>
      </c>
      <c r="Z57" s="2" t="s">
        <v>522</v>
      </c>
      <c r="AA57" s="3">
        <v>55781002</v>
      </c>
      <c r="AB57" s="56" t="s">
        <v>495</v>
      </c>
      <c r="AC57" s="44" t="s">
        <v>496</v>
      </c>
      <c r="AD57" s="43" t="s">
        <v>518</v>
      </c>
      <c r="AE57" s="44">
        <v>0</v>
      </c>
      <c r="AF57" s="45">
        <v>0</v>
      </c>
      <c r="AG57" s="43">
        <v>0</v>
      </c>
      <c r="AH57" s="45">
        <v>0</v>
      </c>
      <c r="AI57" s="51">
        <v>0</v>
      </c>
      <c r="AJ57" s="51">
        <v>0</v>
      </c>
      <c r="AK57" s="51">
        <v>0</v>
      </c>
      <c r="AL57" s="42">
        <v>0</v>
      </c>
      <c r="AM57" s="54">
        <v>0</v>
      </c>
      <c r="AN57" s="44">
        <v>0</v>
      </c>
      <c r="AO57" s="49" t="s">
        <v>79</v>
      </c>
      <c r="AP57" s="44" t="s">
        <v>270</v>
      </c>
      <c r="AQ57" s="50" t="s">
        <v>487</v>
      </c>
      <c r="AR57" s="50" t="s">
        <v>82</v>
      </c>
      <c r="AS57" s="50" t="s">
        <v>82</v>
      </c>
      <c r="AT57" s="44">
        <v>0</v>
      </c>
      <c r="AU57" s="49" t="s">
        <v>519</v>
      </c>
      <c r="AV57" s="49" t="s">
        <v>79</v>
      </c>
      <c r="AW57" s="49" t="s">
        <v>79</v>
      </c>
      <c r="AX57" s="49" t="s">
        <v>79</v>
      </c>
      <c r="AY57" s="50" t="s">
        <v>520</v>
      </c>
      <c r="AZ57" s="58" t="s">
        <v>521</v>
      </c>
      <c r="BA57" s="4"/>
      <c r="BB57" s="4"/>
      <c r="BC57" s="4"/>
      <c r="BD57" s="4"/>
      <c r="BE57" s="4"/>
      <c r="BF57" s="4"/>
      <c r="BG57" s="4"/>
    </row>
    <row r="58" spans="1:59" customFormat="1" ht="60" hidden="1" customHeight="1" x14ac:dyDescent="0.25">
      <c r="A58" s="2">
        <v>1</v>
      </c>
      <c r="B58" s="2" t="s">
        <v>474</v>
      </c>
      <c r="C58" s="2">
        <v>0</v>
      </c>
      <c r="D58" s="2"/>
      <c r="E58" s="2"/>
      <c r="F58" s="2"/>
      <c r="G58" s="2"/>
      <c r="H58" s="3">
        <v>0</v>
      </c>
      <c r="I58" s="3" t="s">
        <v>88</v>
      </c>
      <c r="J58" s="3" t="s">
        <v>88</v>
      </c>
      <c r="K58" s="3" t="s">
        <v>88</v>
      </c>
      <c r="L58" s="3" t="s">
        <v>88</v>
      </c>
      <c r="M58" s="3" t="s">
        <v>88</v>
      </c>
      <c r="N58" s="3" t="s">
        <v>88</v>
      </c>
      <c r="O58" s="3" t="s">
        <v>88</v>
      </c>
      <c r="P58" s="3" t="s">
        <v>88</v>
      </c>
      <c r="Q58" s="3" t="s">
        <v>88</v>
      </c>
      <c r="R58" s="3" t="s">
        <v>88</v>
      </c>
      <c r="S58" s="3" t="s">
        <v>88</v>
      </c>
      <c r="T58" s="3" t="s">
        <v>88</v>
      </c>
      <c r="U58" s="2">
        <v>210111</v>
      </c>
      <c r="V58" s="2" t="s">
        <v>479</v>
      </c>
      <c r="W58" s="3">
        <v>1700620050</v>
      </c>
      <c r="X58" s="7" t="s">
        <v>88</v>
      </c>
      <c r="Y58" s="8" t="s">
        <v>88</v>
      </c>
      <c r="Z58" s="2" t="s">
        <v>523</v>
      </c>
      <c r="AA58" s="3">
        <v>1048682848</v>
      </c>
      <c r="AB58" s="56" t="s">
        <v>524</v>
      </c>
      <c r="AC58" s="44" t="s">
        <v>525</v>
      </c>
      <c r="AD58" s="43" t="s">
        <v>518</v>
      </c>
      <c r="AE58" s="44" t="s">
        <v>165</v>
      </c>
      <c r="AF58" s="45" t="s">
        <v>506</v>
      </c>
      <c r="AG58" s="43" t="s">
        <v>507</v>
      </c>
      <c r="AH58" s="45" t="s">
        <v>508</v>
      </c>
      <c r="AI58" s="51" t="s">
        <v>509</v>
      </c>
      <c r="AJ58" s="51" t="s">
        <v>509</v>
      </c>
      <c r="AK58" s="51" t="s">
        <v>510</v>
      </c>
      <c r="AL58" s="42">
        <v>0</v>
      </c>
      <c r="AM58" s="54">
        <v>0</v>
      </c>
      <c r="AN58" s="44" t="s">
        <v>511</v>
      </c>
      <c r="AO58" s="49" t="s">
        <v>79</v>
      </c>
      <c r="AP58" s="44" t="s">
        <v>270</v>
      </c>
      <c r="AQ58" s="50" t="s">
        <v>487</v>
      </c>
      <c r="AR58" s="50" t="s">
        <v>82</v>
      </c>
      <c r="AS58" s="50" t="s">
        <v>82</v>
      </c>
      <c r="AT58" s="44">
        <v>0</v>
      </c>
      <c r="AU58" s="49" t="s">
        <v>519</v>
      </c>
      <c r="AV58" s="49" t="s">
        <v>79</v>
      </c>
      <c r="AW58" s="49" t="s">
        <v>79</v>
      </c>
      <c r="AX58" s="49" t="s">
        <v>79</v>
      </c>
      <c r="AY58" s="50" t="s">
        <v>520</v>
      </c>
      <c r="AZ58" s="58" t="s">
        <v>521</v>
      </c>
      <c r="BA58" s="4"/>
      <c r="BB58" s="4"/>
      <c r="BC58" s="4"/>
      <c r="BD58" s="4"/>
      <c r="BE58" s="4"/>
      <c r="BF58" s="4"/>
      <c r="BG58" s="4"/>
    </row>
    <row r="59" spans="1:59" customFormat="1" ht="60" customHeight="1" x14ac:dyDescent="0.25">
      <c r="A59" s="2">
        <v>2</v>
      </c>
      <c r="B59" s="2" t="s">
        <v>58</v>
      </c>
      <c r="C59" s="2">
        <v>1</v>
      </c>
      <c r="D59" s="2" t="s">
        <v>526</v>
      </c>
      <c r="E59" s="2" t="s">
        <v>527</v>
      </c>
      <c r="F59" s="2">
        <v>6</v>
      </c>
      <c r="G59" s="2" t="s">
        <v>316</v>
      </c>
      <c r="H59" s="3">
        <v>0</v>
      </c>
      <c r="I59" s="3" t="s">
        <v>62</v>
      </c>
      <c r="J59" s="3" t="s">
        <v>63</v>
      </c>
      <c r="K59" s="3" t="s">
        <v>64</v>
      </c>
      <c r="L59" s="3" t="s">
        <v>65</v>
      </c>
      <c r="M59" s="3" t="s">
        <v>66</v>
      </c>
      <c r="N59" s="6">
        <v>40</v>
      </c>
      <c r="O59" s="3" t="s">
        <v>67</v>
      </c>
      <c r="P59" s="3" t="s">
        <v>68</v>
      </c>
      <c r="Q59" s="3" t="s">
        <v>69</v>
      </c>
      <c r="R59" s="3" t="s">
        <v>70</v>
      </c>
      <c r="S59" s="3" t="s">
        <v>71</v>
      </c>
      <c r="T59" s="6">
        <v>12372</v>
      </c>
      <c r="U59" s="2">
        <v>210093</v>
      </c>
      <c r="V59" s="2" t="s">
        <v>72</v>
      </c>
      <c r="W59" s="3">
        <v>587657280</v>
      </c>
      <c r="X59" s="7" t="s">
        <v>73</v>
      </c>
      <c r="Y59" s="8">
        <f>SUM(AA59:AA62)</f>
        <v>587657280</v>
      </c>
      <c r="Z59" s="2" t="s">
        <v>528</v>
      </c>
      <c r="AA59" s="3">
        <v>268380000</v>
      </c>
      <c r="AB59" s="56">
        <v>26</v>
      </c>
      <c r="AC59" s="44" t="s">
        <v>75</v>
      </c>
      <c r="AD59" s="43" t="s">
        <v>76</v>
      </c>
      <c r="AE59" s="44" t="s">
        <v>77</v>
      </c>
      <c r="AF59" s="45" t="s">
        <v>78</v>
      </c>
      <c r="AG59" s="43" t="s">
        <v>79</v>
      </c>
      <c r="AH59" s="45" t="s">
        <v>79</v>
      </c>
      <c r="AI59" s="51">
        <v>44571</v>
      </c>
      <c r="AJ59" s="51">
        <v>44585</v>
      </c>
      <c r="AK59" s="51">
        <v>44925</v>
      </c>
      <c r="AL59" s="42">
        <v>1</v>
      </c>
      <c r="AM59" s="54">
        <v>26838000</v>
      </c>
      <c r="AN59" s="44" t="s">
        <v>80</v>
      </c>
      <c r="AO59" s="49" t="s">
        <v>79</v>
      </c>
      <c r="AP59" s="44" t="s">
        <v>81</v>
      </c>
      <c r="AQ59" s="50">
        <v>26</v>
      </c>
      <c r="AR59" s="50" t="s">
        <v>82</v>
      </c>
      <c r="AS59" s="50" t="s">
        <v>83</v>
      </c>
      <c r="AT59" s="44">
        <v>93</v>
      </c>
      <c r="AU59" s="49" t="s">
        <v>84</v>
      </c>
      <c r="AV59" s="49" t="s">
        <v>529</v>
      </c>
      <c r="AW59" s="49" t="s">
        <v>86</v>
      </c>
      <c r="AX59" s="49"/>
      <c r="AY59" s="50" t="s">
        <v>87</v>
      </c>
      <c r="AZ59" s="58" t="s">
        <v>79</v>
      </c>
      <c r="BA59" s="4"/>
      <c r="BB59" s="4"/>
      <c r="BC59" s="4"/>
      <c r="BD59" s="4"/>
      <c r="BE59" s="4"/>
      <c r="BF59" s="4"/>
      <c r="BG59" s="4"/>
    </row>
    <row r="60" spans="1:59" customFormat="1" ht="60" customHeight="1" x14ac:dyDescent="0.25">
      <c r="A60" s="2">
        <v>2</v>
      </c>
      <c r="B60" s="2" t="s">
        <v>58</v>
      </c>
      <c r="C60" s="2">
        <v>0</v>
      </c>
      <c r="D60" s="2" t="s">
        <v>526</v>
      </c>
      <c r="E60" s="2" t="s">
        <v>527</v>
      </c>
      <c r="F60" s="2">
        <v>6</v>
      </c>
      <c r="G60" s="2" t="s">
        <v>316</v>
      </c>
      <c r="H60" s="3">
        <v>0</v>
      </c>
      <c r="I60" s="3" t="s">
        <v>88</v>
      </c>
      <c r="J60" s="3" t="s">
        <v>88</v>
      </c>
      <c r="K60" s="3" t="s">
        <v>88</v>
      </c>
      <c r="L60" s="3" t="s">
        <v>88</v>
      </c>
      <c r="M60" s="3" t="s">
        <v>88</v>
      </c>
      <c r="N60" s="3" t="s">
        <v>88</v>
      </c>
      <c r="O60" s="3" t="s">
        <v>88</v>
      </c>
      <c r="P60" s="3" t="s">
        <v>88</v>
      </c>
      <c r="Q60" s="3" t="s">
        <v>88</v>
      </c>
      <c r="R60" s="3" t="s">
        <v>88</v>
      </c>
      <c r="S60" s="3" t="s">
        <v>88</v>
      </c>
      <c r="T60" s="3" t="s">
        <v>88</v>
      </c>
      <c r="U60" s="2">
        <v>210093</v>
      </c>
      <c r="V60" s="2" t="s">
        <v>72</v>
      </c>
      <c r="W60" s="3">
        <v>587657280</v>
      </c>
      <c r="X60" s="7" t="s">
        <v>88</v>
      </c>
      <c r="Y60" s="8" t="s">
        <v>88</v>
      </c>
      <c r="Z60" s="2" t="s">
        <v>530</v>
      </c>
      <c r="AA60" s="3">
        <v>66977280</v>
      </c>
      <c r="AB60" s="56">
        <v>36</v>
      </c>
      <c r="AC60" s="44" t="s">
        <v>75</v>
      </c>
      <c r="AD60" s="43" t="s">
        <v>76</v>
      </c>
      <c r="AE60" s="44" t="s">
        <v>77</v>
      </c>
      <c r="AF60" s="45" t="s">
        <v>78</v>
      </c>
      <c r="AG60" s="43" t="s">
        <v>79</v>
      </c>
      <c r="AH60" s="45" t="s">
        <v>79</v>
      </c>
      <c r="AI60" s="51">
        <v>44571</v>
      </c>
      <c r="AJ60" s="51">
        <v>44585</v>
      </c>
      <c r="AK60" s="51">
        <v>44925</v>
      </c>
      <c r="AL60" s="42">
        <v>1</v>
      </c>
      <c r="AM60" s="54">
        <v>6697728</v>
      </c>
      <c r="AN60" s="44" t="s">
        <v>80</v>
      </c>
      <c r="AO60" s="49" t="s">
        <v>79</v>
      </c>
      <c r="AP60" s="44" t="s">
        <v>81</v>
      </c>
      <c r="AQ60" s="50">
        <v>36</v>
      </c>
      <c r="AR60" s="50" t="s">
        <v>82</v>
      </c>
      <c r="AS60" s="50" t="s">
        <v>83</v>
      </c>
      <c r="AT60" s="44">
        <v>62</v>
      </c>
      <c r="AU60" s="49" t="s">
        <v>90</v>
      </c>
      <c r="AV60" s="49" t="s">
        <v>531</v>
      </c>
      <c r="AW60" s="49" t="s">
        <v>92</v>
      </c>
      <c r="AX60" s="49"/>
      <c r="AY60" s="50" t="s">
        <v>532</v>
      </c>
      <c r="AZ60" s="58" t="s">
        <v>79</v>
      </c>
      <c r="BA60" s="4"/>
      <c r="BB60" s="4"/>
      <c r="BC60" s="4"/>
      <c r="BD60" s="4"/>
      <c r="BE60" s="4"/>
      <c r="BF60" s="4"/>
      <c r="BG60" s="4"/>
    </row>
    <row r="61" spans="1:59" customFormat="1" ht="60" customHeight="1" x14ac:dyDescent="0.25">
      <c r="A61" s="2">
        <v>2</v>
      </c>
      <c r="B61" s="2" t="s">
        <v>58</v>
      </c>
      <c r="C61" s="2">
        <v>0</v>
      </c>
      <c r="D61" s="2" t="s">
        <v>526</v>
      </c>
      <c r="E61" s="2" t="s">
        <v>527</v>
      </c>
      <c r="F61" s="2">
        <v>6</v>
      </c>
      <c r="G61" s="2" t="s">
        <v>316</v>
      </c>
      <c r="H61" s="3">
        <v>0</v>
      </c>
      <c r="I61" s="3" t="s">
        <v>88</v>
      </c>
      <c r="J61" s="3" t="s">
        <v>88</v>
      </c>
      <c r="K61" s="3" t="s">
        <v>88</v>
      </c>
      <c r="L61" s="3" t="s">
        <v>88</v>
      </c>
      <c r="M61" s="3" t="s">
        <v>88</v>
      </c>
      <c r="N61" s="3" t="s">
        <v>88</v>
      </c>
      <c r="O61" s="3" t="s">
        <v>88</v>
      </c>
      <c r="P61" s="3" t="s">
        <v>88</v>
      </c>
      <c r="Q61" s="3" t="s">
        <v>88</v>
      </c>
      <c r="R61" s="3" t="s">
        <v>88</v>
      </c>
      <c r="S61" s="3" t="s">
        <v>88</v>
      </c>
      <c r="T61" s="3" t="s">
        <v>88</v>
      </c>
      <c r="U61" s="2">
        <v>210093</v>
      </c>
      <c r="V61" s="2" t="s">
        <v>72</v>
      </c>
      <c r="W61" s="3">
        <v>587657280</v>
      </c>
      <c r="X61" s="7" t="s">
        <v>88</v>
      </c>
      <c r="Y61" s="8" t="s">
        <v>88</v>
      </c>
      <c r="Z61" s="2" t="s">
        <v>533</v>
      </c>
      <c r="AA61" s="3">
        <v>132300000</v>
      </c>
      <c r="AB61" s="56">
        <v>174</v>
      </c>
      <c r="AC61" s="44" t="s">
        <v>75</v>
      </c>
      <c r="AD61" s="43" t="s">
        <v>76</v>
      </c>
      <c r="AE61" s="44" t="s">
        <v>77</v>
      </c>
      <c r="AF61" s="45" t="s">
        <v>78</v>
      </c>
      <c r="AG61" s="43" t="s">
        <v>79</v>
      </c>
      <c r="AH61" s="45" t="s">
        <v>79</v>
      </c>
      <c r="AI61" s="51">
        <v>44571</v>
      </c>
      <c r="AJ61" s="51">
        <v>44585</v>
      </c>
      <c r="AK61" s="51">
        <v>44925</v>
      </c>
      <c r="AL61" s="42">
        <v>1</v>
      </c>
      <c r="AM61" s="54">
        <v>13230000</v>
      </c>
      <c r="AN61" s="44" t="s">
        <v>80</v>
      </c>
      <c r="AO61" s="49" t="s">
        <v>79</v>
      </c>
      <c r="AP61" s="44" t="s">
        <v>81</v>
      </c>
      <c r="AQ61" s="50">
        <v>174</v>
      </c>
      <c r="AR61" s="50" t="s">
        <v>534</v>
      </c>
      <c r="AS61" s="50" t="s">
        <v>83</v>
      </c>
      <c r="AT61" s="44">
        <v>0</v>
      </c>
      <c r="AU61" s="49" t="s">
        <v>535</v>
      </c>
      <c r="AV61" s="49" t="s">
        <v>79</v>
      </c>
      <c r="AW61" s="49" t="s">
        <v>536</v>
      </c>
      <c r="AX61" s="49"/>
      <c r="AY61" s="50" t="s">
        <v>537</v>
      </c>
      <c r="AZ61" s="58" t="s">
        <v>79</v>
      </c>
      <c r="BA61" s="4"/>
      <c r="BB61" s="4"/>
      <c r="BC61" s="4"/>
      <c r="BD61" s="4"/>
      <c r="BE61" s="4"/>
      <c r="BF61" s="4"/>
      <c r="BG61" s="4"/>
    </row>
    <row r="62" spans="1:59" customFormat="1" ht="60" customHeight="1" x14ac:dyDescent="0.25">
      <c r="A62" s="2">
        <v>2</v>
      </c>
      <c r="B62" s="2" t="s">
        <v>58</v>
      </c>
      <c r="C62" s="2">
        <v>0</v>
      </c>
      <c r="D62" s="2" t="s">
        <v>526</v>
      </c>
      <c r="E62" s="2" t="s">
        <v>527</v>
      </c>
      <c r="F62" s="2">
        <v>6</v>
      </c>
      <c r="G62" s="2" t="s">
        <v>316</v>
      </c>
      <c r="H62" s="3">
        <v>0</v>
      </c>
      <c r="I62" s="3" t="s">
        <v>88</v>
      </c>
      <c r="J62" s="3" t="s">
        <v>88</v>
      </c>
      <c r="K62" s="3" t="s">
        <v>88</v>
      </c>
      <c r="L62" s="3" t="s">
        <v>88</v>
      </c>
      <c r="M62" s="3" t="s">
        <v>88</v>
      </c>
      <c r="N62" s="3" t="s">
        <v>88</v>
      </c>
      <c r="O62" s="3" t="s">
        <v>88</v>
      </c>
      <c r="P62" s="3" t="s">
        <v>88</v>
      </c>
      <c r="Q62" s="3" t="s">
        <v>88</v>
      </c>
      <c r="R62" s="3" t="s">
        <v>88</v>
      </c>
      <c r="S62" s="3" t="s">
        <v>88</v>
      </c>
      <c r="T62" s="3" t="s">
        <v>88</v>
      </c>
      <c r="U62" s="2">
        <v>210093</v>
      </c>
      <c r="V62" s="2" t="s">
        <v>72</v>
      </c>
      <c r="W62" s="3">
        <v>587657280</v>
      </c>
      <c r="X62" s="7" t="s">
        <v>88</v>
      </c>
      <c r="Y62" s="8" t="s">
        <v>88</v>
      </c>
      <c r="Z62" s="2" t="s">
        <v>538</v>
      </c>
      <c r="AA62" s="3">
        <v>120000000</v>
      </c>
      <c r="AB62" s="56">
        <v>20</v>
      </c>
      <c r="AC62" s="44" t="s">
        <v>75</v>
      </c>
      <c r="AD62" s="43" t="s">
        <v>76</v>
      </c>
      <c r="AE62" s="44" t="s">
        <v>77</v>
      </c>
      <c r="AF62" s="45" t="s">
        <v>78</v>
      </c>
      <c r="AG62" s="43" t="s">
        <v>539</v>
      </c>
      <c r="AH62" s="45" t="s">
        <v>115</v>
      </c>
      <c r="AI62" s="51">
        <v>44757</v>
      </c>
      <c r="AJ62" s="51" t="s">
        <v>540</v>
      </c>
      <c r="AK62" s="51">
        <v>44910</v>
      </c>
      <c r="AL62" s="42">
        <v>1</v>
      </c>
      <c r="AM62" s="54">
        <v>12000000</v>
      </c>
      <c r="AN62" s="44" t="s">
        <v>80</v>
      </c>
      <c r="AO62" s="49" t="s">
        <v>79</v>
      </c>
      <c r="AP62" s="44" t="s">
        <v>81</v>
      </c>
      <c r="AQ62" s="50">
        <v>20</v>
      </c>
      <c r="AR62" s="50" t="s">
        <v>82</v>
      </c>
      <c r="AS62" s="50" t="s">
        <v>83</v>
      </c>
      <c r="AT62" s="44">
        <v>90</v>
      </c>
      <c r="AU62" s="49" t="s">
        <v>541</v>
      </c>
      <c r="AV62" s="49" t="s">
        <v>542</v>
      </c>
      <c r="AW62" s="49" t="s">
        <v>79</v>
      </c>
      <c r="AX62" s="49"/>
      <c r="AY62" s="50" t="s">
        <v>543</v>
      </c>
      <c r="AZ62" s="58" t="s">
        <v>79</v>
      </c>
      <c r="BA62" s="4"/>
      <c r="BB62" s="4"/>
      <c r="BC62" s="4"/>
      <c r="BD62" s="4"/>
      <c r="BE62" s="4"/>
      <c r="BF62" s="4"/>
      <c r="BG62" s="4"/>
    </row>
    <row r="63" spans="1:59" customFormat="1" ht="60" hidden="1" customHeight="1" x14ac:dyDescent="0.25">
      <c r="A63" s="2">
        <v>2</v>
      </c>
      <c r="B63" s="2" t="s">
        <v>152</v>
      </c>
      <c r="C63" s="2">
        <v>1</v>
      </c>
      <c r="D63" s="2" t="s">
        <v>544</v>
      </c>
      <c r="E63" s="2" t="s">
        <v>545</v>
      </c>
      <c r="F63" s="2">
        <v>47</v>
      </c>
      <c r="G63" s="2" t="s">
        <v>546</v>
      </c>
      <c r="H63" s="3">
        <v>0</v>
      </c>
      <c r="I63" s="3" t="s">
        <v>156</v>
      </c>
      <c r="J63" s="3" t="s">
        <v>152</v>
      </c>
      <c r="K63" s="3" t="s">
        <v>157</v>
      </c>
      <c r="L63" s="3" t="s">
        <v>158</v>
      </c>
      <c r="M63" s="3" t="s">
        <v>159</v>
      </c>
      <c r="N63" s="6">
        <v>50</v>
      </c>
      <c r="O63" s="3" t="s">
        <v>67</v>
      </c>
      <c r="P63" s="3" t="s">
        <v>68</v>
      </c>
      <c r="Q63" s="3" t="s">
        <v>69</v>
      </c>
      <c r="R63" s="3" t="s">
        <v>160</v>
      </c>
      <c r="S63" s="3" t="s">
        <v>161</v>
      </c>
      <c r="T63" s="6">
        <v>117568</v>
      </c>
      <c r="U63" s="2">
        <v>220023</v>
      </c>
      <c r="V63" s="2" t="s">
        <v>155</v>
      </c>
      <c r="W63" s="3">
        <v>389051823</v>
      </c>
      <c r="X63" s="7" t="s">
        <v>162</v>
      </c>
      <c r="Y63" s="8">
        <f>SUM(AA63:AA69)</f>
        <v>289606923</v>
      </c>
      <c r="Z63" s="2" t="s">
        <v>547</v>
      </c>
      <c r="AA63" s="3">
        <v>58361618</v>
      </c>
      <c r="AB63" s="56">
        <v>7</v>
      </c>
      <c r="AC63" s="44" t="s">
        <v>164</v>
      </c>
      <c r="AD63" s="43" t="s">
        <v>76</v>
      </c>
      <c r="AE63" s="44" t="s">
        <v>165</v>
      </c>
      <c r="AF63" s="45" t="s">
        <v>166</v>
      </c>
      <c r="AG63" s="49" t="s">
        <v>167</v>
      </c>
      <c r="AH63" s="45">
        <v>33946</v>
      </c>
      <c r="AI63" s="51" t="s">
        <v>168</v>
      </c>
      <c r="AJ63" s="51" t="s">
        <v>168</v>
      </c>
      <c r="AK63" s="111" t="s">
        <v>169</v>
      </c>
      <c r="AL63" s="42">
        <v>1</v>
      </c>
      <c r="AM63" s="54" t="s">
        <v>88</v>
      </c>
      <c r="AN63" s="44" t="s">
        <v>170</v>
      </c>
      <c r="AO63" s="49" t="s">
        <v>171</v>
      </c>
      <c r="AP63" s="44" t="s">
        <v>172</v>
      </c>
      <c r="AQ63" s="50">
        <v>350</v>
      </c>
      <c r="AR63" s="50" t="s">
        <v>82</v>
      </c>
      <c r="AS63" s="50" t="s">
        <v>83</v>
      </c>
      <c r="AT63" s="44">
        <v>3</v>
      </c>
      <c r="AU63" s="49" t="s">
        <v>173</v>
      </c>
      <c r="AV63" s="49" t="s">
        <v>548</v>
      </c>
      <c r="AW63" s="49" t="s">
        <v>175</v>
      </c>
      <c r="AX63" s="49" t="s">
        <v>176</v>
      </c>
      <c r="AY63" s="50" t="s">
        <v>549</v>
      </c>
      <c r="AZ63" s="58" t="s">
        <v>550</v>
      </c>
      <c r="BA63" s="4"/>
      <c r="BB63" s="4"/>
      <c r="BC63" s="4"/>
      <c r="BD63" s="4"/>
      <c r="BE63" s="4"/>
      <c r="BF63" s="4"/>
      <c r="BG63" s="4"/>
    </row>
    <row r="64" spans="1:59" customFormat="1" ht="60" hidden="1" customHeight="1" x14ac:dyDescent="0.25">
      <c r="A64" s="2">
        <v>2</v>
      </c>
      <c r="B64" s="2" t="s">
        <v>152</v>
      </c>
      <c r="C64" s="2">
        <v>0</v>
      </c>
      <c r="D64" s="2" t="s">
        <v>544</v>
      </c>
      <c r="E64" s="2" t="s">
        <v>545</v>
      </c>
      <c r="F64" s="2">
        <v>47</v>
      </c>
      <c r="G64" s="2" t="s">
        <v>546</v>
      </c>
      <c r="H64" s="3">
        <v>0</v>
      </c>
      <c r="I64" s="3" t="s">
        <v>88</v>
      </c>
      <c r="J64" s="3" t="s">
        <v>88</v>
      </c>
      <c r="K64" s="3" t="s">
        <v>88</v>
      </c>
      <c r="L64" s="3" t="s">
        <v>88</v>
      </c>
      <c r="M64" s="3" t="s">
        <v>88</v>
      </c>
      <c r="N64" s="3" t="s">
        <v>88</v>
      </c>
      <c r="O64" s="3" t="s">
        <v>88</v>
      </c>
      <c r="P64" s="3" t="s">
        <v>88</v>
      </c>
      <c r="Q64" s="3" t="s">
        <v>88</v>
      </c>
      <c r="R64" s="3" t="s">
        <v>88</v>
      </c>
      <c r="S64" s="3" t="s">
        <v>88</v>
      </c>
      <c r="T64" s="3" t="s">
        <v>88</v>
      </c>
      <c r="U64" s="2">
        <v>220023</v>
      </c>
      <c r="V64" s="2" t="s">
        <v>155</v>
      </c>
      <c r="W64" s="3">
        <v>389051823</v>
      </c>
      <c r="X64" s="7" t="s">
        <v>88</v>
      </c>
      <c r="Y64" s="8" t="s">
        <v>88</v>
      </c>
      <c r="Z64" s="2" t="s">
        <v>551</v>
      </c>
      <c r="AA64" s="3">
        <v>32836105</v>
      </c>
      <c r="AB64" s="56">
        <v>5</v>
      </c>
      <c r="AC64" s="44" t="s">
        <v>164</v>
      </c>
      <c r="AD64" s="43" t="s">
        <v>76</v>
      </c>
      <c r="AE64" s="44" t="s">
        <v>165</v>
      </c>
      <c r="AF64" s="45" t="s">
        <v>166</v>
      </c>
      <c r="AG64" s="49" t="s">
        <v>167</v>
      </c>
      <c r="AH64" s="45">
        <v>33946</v>
      </c>
      <c r="AI64" s="51" t="s">
        <v>168</v>
      </c>
      <c r="AJ64" s="51" t="s">
        <v>168</v>
      </c>
      <c r="AK64" s="111" t="s">
        <v>169</v>
      </c>
      <c r="AL64" s="42">
        <v>1</v>
      </c>
      <c r="AM64" s="54" t="s">
        <v>88</v>
      </c>
      <c r="AN64" s="44" t="s">
        <v>170</v>
      </c>
      <c r="AO64" s="49" t="s">
        <v>171</v>
      </c>
      <c r="AP64" s="44" t="s">
        <v>172</v>
      </c>
      <c r="AQ64" s="50">
        <v>100</v>
      </c>
      <c r="AR64" s="50" t="s">
        <v>82</v>
      </c>
      <c r="AS64" s="50" t="s">
        <v>83</v>
      </c>
      <c r="AT64" s="44">
        <v>1</v>
      </c>
      <c r="AU64" s="49" t="s">
        <v>173</v>
      </c>
      <c r="AV64" s="49" t="s">
        <v>548</v>
      </c>
      <c r="AW64" s="49" t="s">
        <v>175</v>
      </c>
      <c r="AX64" s="49" t="s">
        <v>176</v>
      </c>
      <c r="AY64" s="50" t="s">
        <v>549</v>
      </c>
      <c r="AZ64" s="58" t="s">
        <v>552</v>
      </c>
      <c r="BA64" s="4"/>
      <c r="BB64" s="4"/>
      <c r="BC64" s="4"/>
      <c r="BD64" s="4"/>
      <c r="BE64" s="4"/>
      <c r="BF64" s="4"/>
      <c r="BG64" s="4"/>
    </row>
    <row r="65" spans="1:59" customFormat="1" ht="60" hidden="1" customHeight="1" x14ac:dyDescent="0.25">
      <c r="A65" s="2">
        <v>2</v>
      </c>
      <c r="B65" s="2" t="s">
        <v>152</v>
      </c>
      <c r="C65" s="2">
        <v>0</v>
      </c>
      <c r="D65" s="2" t="s">
        <v>544</v>
      </c>
      <c r="E65" s="2" t="s">
        <v>545</v>
      </c>
      <c r="F65" s="2">
        <v>47</v>
      </c>
      <c r="G65" s="2" t="s">
        <v>546</v>
      </c>
      <c r="H65" s="3">
        <v>0</v>
      </c>
      <c r="I65" s="3" t="s">
        <v>88</v>
      </c>
      <c r="J65" s="3" t="s">
        <v>88</v>
      </c>
      <c r="K65" s="3" t="s">
        <v>88</v>
      </c>
      <c r="L65" s="3" t="s">
        <v>88</v>
      </c>
      <c r="M65" s="3" t="s">
        <v>88</v>
      </c>
      <c r="N65" s="3" t="s">
        <v>88</v>
      </c>
      <c r="O65" s="3" t="s">
        <v>88</v>
      </c>
      <c r="P65" s="3" t="s">
        <v>88</v>
      </c>
      <c r="Q65" s="3" t="s">
        <v>88</v>
      </c>
      <c r="R65" s="3" t="s">
        <v>88</v>
      </c>
      <c r="S65" s="3" t="s">
        <v>88</v>
      </c>
      <c r="T65" s="3" t="s">
        <v>88</v>
      </c>
      <c r="U65" s="2">
        <v>220023</v>
      </c>
      <c r="V65" s="2" t="s">
        <v>155</v>
      </c>
      <c r="W65" s="3">
        <v>389051823</v>
      </c>
      <c r="X65" s="7" t="s">
        <v>88</v>
      </c>
      <c r="Y65" s="8" t="s">
        <v>88</v>
      </c>
      <c r="Z65" s="2" t="s">
        <v>163</v>
      </c>
      <c r="AA65" s="3">
        <v>107328619</v>
      </c>
      <c r="AB65" s="56">
        <v>6</v>
      </c>
      <c r="AC65" s="44" t="s">
        <v>164</v>
      </c>
      <c r="AD65" s="43" t="s">
        <v>76</v>
      </c>
      <c r="AE65" s="44" t="s">
        <v>165</v>
      </c>
      <c r="AF65" s="45" t="s">
        <v>166</v>
      </c>
      <c r="AG65" s="49" t="s">
        <v>167</v>
      </c>
      <c r="AH65" s="45">
        <v>33946</v>
      </c>
      <c r="AI65" s="51" t="s">
        <v>168</v>
      </c>
      <c r="AJ65" s="51" t="s">
        <v>168</v>
      </c>
      <c r="AK65" s="111" t="s">
        <v>169</v>
      </c>
      <c r="AL65" s="42">
        <v>1</v>
      </c>
      <c r="AM65" s="54" t="s">
        <v>88</v>
      </c>
      <c r="AN65" s="44" t="s">
        <v>170</v>
      </c>
      <c r="AO65" s="49" t="s">
        <v>171</v>
      </c>
      <c r="AP65" s="44" t="s">
        <v>172</v>
      </c>
      <c r="AQ65" s="50">
        <v>13000</v>
      </c>
      <c r="AR65" s="50" t="s">
        <v>82</v>
      </c>
      <c r="AS65" s="50" t="s">
        <v>83</v>
      </c>
      <c r="AT65" s="44">
        <v>2</v>
      </c>
      <c r="AU65" s="49" t="s">
        <v>173</v>
      </c>
      <c r="AV65" s="49" t="s">
        <v>548</v>
      </c>
      <c r="AW65" s="49" t="s">
        <v>175</v>
      </c>
      <c r="AX65" s="49" t="s">
        <v>553</v>
      </c>
      <c r="AY65" s="50" t="s">
        <v>554</v>
      </c>
      <c r="AZ65" s="58" t="s">
        <v>555</v>
      </c>
      <c r="BA65" s="4"/>
      <c r="BB65" s="4"/>
      <c r="BC65" s="4"/>
      <c r="BD65" s="4"/>
      <c r="BE65" s="4"/>
      <c r="BF65" s="4"/>
      <c r="BG65" s="4"/>
    </row>
    <row r="66" spans="1:59" customFormat="1" ht="60" hidden="1" customHeight="1" x14ac:dyDescent="0.25">
      <c r="A66" s="2">
        <v>2</v>
      </c>
      <c r="B66" s="2" t="s">
        <v>152</v>
      </c>
      <c r="C66" s="2">
        <v>0</v>
      </c>
      <c r="D66" s="2" t="s">
        <v>544</v>
      </c>
      <c r="E66" s="2" t="s">
        <v>545</v>
      </c>
      <c r="F66" s="2">
        <v>47</v>
      </c>
      <c r="G66" s="2" t="s">
        <v>546</v>
      </c>
      <c r="H66" s="3">
        <v>0</v>
      </c>
      <c r="I66" s="3" t="s">
        <v>88</v>
      </c>
      <c r="J66" s="3" t="s">
        <v>88</v>
      </c>
      <c r="K66" s="3" t="s">
        <v>88</v>
      </c>
      <c r="L66" s="3" t="s">
        <v>88</v>
      </c>
      <c r="M66" s="3" t="s">
        <v>88</v>
      </c>
      <c r="N66" s="3" t="s">
        <v>88</v>
      </c>
      <c r="O66" s="3" t="s">
        <v>88</v>
      </c>
      <c r="P66" s="3" t="s">
        <v>88</v>
      </c>
      <c r="Q66" s="3" t="s">
        <v>88</v>
      </c>
      <c r="R66" s="3" t="s">
        <v>88</v>
      </c>
      <c r="S66" s="3" t="s">
        <v>88</v>
      </c>
      <c r="T66" s="3" t="s">
        <v>88</v>
      </c>
      <c r="U66" s="2">
        <v>220023</v>
      </c>
      <c r="V66" s="2" t="s">
        <v>155</v>
      </c>
      <c r="W66" s="3">
        <v>389051823</v>
      </c>
      <c r="X66" s="7" t="s">
        <v>88</v>
      </c>
      <c r="Y66" s="8" t="s">
        <v>88</v>
      </c>
      <c r="Z66" s="2" t="s">
        <v>556</v>
      </c>
      <c r="AA66" s="3">
        <v>38022090</v>
      </c>
      <c r="AB66" s="56">
        <v>6</v>
      </c>
      <c r="AC66" s="44" t="s">
        <v>164</v>
      </c>
      <c r="AD66" s="43" t="s">
        <v>76</v>
      </c>
      <c r="AE66" s="44" t="s">
        <v>165</v>
      </c>
      <c r="AF66" s="45" t="s">
        <v>166</v>
      </c>
      <c r="AG66" s="49" t="s">
        <v>167</v>
      </c>
      <c r="AH66" s="45">
        <v>33946</v>
      </c>
      <c r="AI66" s="51" t="s">
        <v>168</v>
      </c>
      <c r="AJ66" s="51" t="s">
        <v>168</v>
      </c>
      <c r="AK66" s="111" t="s">
        <v>169</v>
      </c>
      <c r="AL66" s="42">
        <v>1</v>
      </c>
      <c r="AM66" s="54" t="s">
        <v>88</v>
      </c>
      <c r="AN66" s="44" t="s">
        <v>170</v>
      </c>
      <c r="AO66" s="49" t="s">
        <v>171</v>
      </c>
      <c r="AP66" s="44" t="s">
        <v>172</v>
      </c>
      <c r="AQ66" s="50">
        <v>600</v>
      </c>
      <c r="AR66" s="50" t="s">
        <v>82</v>
      </c>
      <c r="AS66" s="50" t="s">
        <v>83</v>
      </c>
      <c r="AT66" s="44">
        <v>2</v>
      </c>
      <c r="AU66" s="49" t="s">
        <v>173</v>
      </c>
      <c r="AV66" s="49" t="s">
        <v>548</v>
      </c>
      <c r="AW66" s="49" t="s">
        <v>175</v>
      </c>
      <c r="AX66" s="49" t="s">
        <v>176</v>
      </c>
      <c r="AY66" s="50" t="s">
        <v>557</v>
      </c>
      <c r="AZ66" s="58" t="s">
        <v>558</v>
      </c>
      <c r="BA66" s="4"/>
      <c r="BB66" s="4"/>
      <c r="BC66" s="4"/>
      <c r="BD66" s="4"/>
      <c r="BE66" s="4"/>
      <c r="BF66" s="4"/>
      <c r="BG66" s="4"/>
    </row>
    <row r="67" spans="1:59" customFormat="1" ht="60" hidden="1" customHeight="1" x14ac:dyDescent="0.25">
      <c r="A67" s="2">
        <v>2</v>
      </c>
      <c r="B67" s="2" t="s">
        <v>152</v>
      </c>
      <c r="C67" s="2">
        <v>0</v>
      </c>
      <c r="D67" s="2" t="s">
        <v>544</v>
      </c>
      <c r="E67" s="2" t="s">
        <v>545</v>
      </c>
      <c r="F67" s="2">
        <v>47</v>
      </c>
      <c r="G67" s="2" t="s">
        <v>546</v>
      </c>
      <c r="H67" s="3">
        <v>0</v>
      </c>
      <c r="I67" s="3" t="s">
        <v>88</v>
      </c>
      <c r="J67" s="3" t="s">
        <v>88</v>
      </c>
      <c r="K67" s="3" t="s">
        <v>88</v>
      </c>
      <c r="L67" s="3" t="s">
        <v>88</v>
      </c>
      <c r="M67" s="3" t="s">
        <v>88</v>
      </c>
      <c r="N67" s="3" t="s">
        <v>88</v>
      </c>
      <c r="O67" s="3" t="s">
        <v>88</v>
      </c>
      <c r="P67" s="3" t="s">
        <v>88</v>
      </c>
      <c r="Q67" s="3" t="s">
        <v>88</v>
      </c>
      <c r="R67" s="3" t="s">
        <v>88</v>
      </c>
      <c r="S67" s="3" t="s">
        <v>88</v>
      </c>
      <c r="T67" s="3" t="s">
        <v>88</v>
      </c>
      <c r="U67" s="2">
        <v>220023</v>
      </c>
      <c r="V67" s="2" t="s">
        <v>155</v>
      </c>
      <c r="W67" s="3">
        <v>389051823</v>
      </c>
      <c r="X67" s="7" t="s">
        <v>88</v>
      </c>
      <c r="Y67" s="8" t="s">
        <v>88</v>
      </c>
      <c r="Z67" s="2" t="s">
        <v>559</v>
      </c>
      <c r="AA67" s="3">
        <v>32556580</v>
      </c>
      <c r="AB67" s="56">
        <v>10</v>
      </c>
      <c r="AC67" s="44" t="s">
        <v>164</v>
      </c>
      <c r="AD67" s="43" t="s">
        <v>76</v>
      </c>
      <c r="AE67" s="44" t="s">
        <v>165</v>
      </c>
      <c r="AF67" s="45" t="s">
        <v>166</v>
      </c>
      <c r="AG67" s="49" t="s">
        <v>167</v>
      </c>
      <c r="AH67" s="45">
        <v>33946</v>
      </c>
      <c r="AI67" s="51" t="s">
        <v>168</v>
      </c>
      <c r="AJ67" s="51" t="s">
        <v>168</v>
      </c>
      <c r="AK67" s="111" t="s">
        <v>169</v>
      </c>
      <c r="AL67" s="42">
        <v>1</v>
      </c>
      <c r="AM67" s="54" t="s">
        <v>88</v>
      </c>
      <c r="AN67" s="44" t="s">
        <v>170</v>
      </c>
      <c r="AO67" s="49" t="s">
        <v>171</v>
      </c>
      <c r="AP67" s="44" t="s">
        <v>172</v>
      </c>
      <c r="AQ67" s="50">
        <v>2000</v>
      </c>
      <c r="AR67" s="50" t="s">
        <v>82</v>
      </c>
      <c r="AS67" s="50" t="s">
        <v>83</v>
      </c>
      <c r="AT67" s="44">
        <v>1</v>
      </c>
      <c r="AU67" s="49" t="s">
        <v>173</v>
      </c>
      <c r="AV67" s="49" t="s">
        <v>548</v>
      </c>
      <c r="AW67" s="49" t="s">
        <v>175</v>
      </c>
      <c r="AX67" s="49" t="s">
        <v>176</v>
      </c>
      <c r="AY67" s="50" t="s">
        <v>560</v>
      </c>
      <c r="AZ67" s="58" t="s">
        <v>558</v>
      </c>
      <c r="BA67" s="4"/>
      <c r="BB67" s="4"/>
      <c r="BC67" s="4"/>
      <c r="BD67" s="4"/>
      <c r="BE67" s="4"/>
      <c r="BF67" s="4"/>
      <c r="BG67" s="4"/>
    </row>
    <row r="68" spans="1:59" customFormat="1" ht="60" hidden="1" customHeight="1" x14ac:dyDescent="0.25">
      <c r="A68" s="2">
        <v>2</v>
      </c>
      <c r="B68" s="2" t="s">
        <v>152</v>
      </c>
      <c r="C68" s="2">
        <v>0</v>
      </c>
      <c r="D68" s="2" t="s">
        <v>544</v>
      </c>
      <c r="E68" s="2" t="s">
        <v>545</v>
      </c>
      <c r="F68" s="2">
        <v>47</v>
      </c>
      <c r="G68" s="2" t="s">
        <v>546</v>
      </c>
      <c r="H68" s="3">
        <v>0</v>
      </c>
      <c r="I68" s="3" t="s">
        <v>88</v>
      </c>
      <c r="J68" s="3" t="s">
        <v>88</v>
      </c>
      <c r="K68" s="3" t="s">
        <v>88</v>
      </c>
      <c r="L68" s="3" t="s">
        <v>88</v>
      </c>
      <c r="M68" s="3" t="s">
        <v>88</v>
      </c>
      <c r="N68" s="3" t="s">
        <v>88</v>
      </c>
      <c r="O68" s="3" t="s">
        <v>88</v>
      </c>
      <c r="P68" s="3" t="s">
        <v>88</v>
      </c>
      <c r="Q68" s="3" t="s">
        <v>88</v>
      </c>
      <c r="R68" s="3" t="s">
        <v>88</v>
      </c>
      <c r="S68" s="3" t="s">
        <v>88</v>
      </c>
      <c r="T68" s="3" t="s">
        <v>88</v>
      </c>
      <c r="U68" s="2">
        <v>220023</v>
      </c>
      <c r="V68" s="2" t="s">
        <v>155</v>
      </c>
      <c r="W68" s="3">
        <v>389051823</v>
      </c>
      <c r="X68" s="7" t="s">
        <v>88</v>
      </c>
      <c r="Y68" s="8" t="s">
        <v>88</v>
      </c>
      <c r="Z68" s="2" t="s">
        <v>561</v>
      </c>
      <c r="AA68" s="3">
        <v>12164538</v>
      </c>
      <c r="AB68" s="56">
        <v>6</v>
      </c>
      <c r="AC68" s="44" t="s">
        <v>164</v>
      </c>
      <c r="AD68" s="43" t="s">
        <v>76</v>
      </c>
      <c r="AE68" s="44" t="s">
        <v>165</v>
      </c>
      <c r="AF68" s="45" t="s">
        <v>166</v>
      </c>
      <c r="AG68" s="49" t="s">
        <v>167</v>
      </c>
      <c r="AH68" s="45">
        <v>33946</v>
      </c>
      <c r="AI68" s="51" t="s">
        <v>168</v>
      </c>
      <c r="AJ68" s="51" t="s">
        <v>168</v>
      </c>
      <c r="AK68" s="111" t="s">
        <v>169</v>
      </c>
      <c r="AL68" s="42">
        <v>1</v>
      </c>
      <c r="AM68" s="54" t="s">
        <v>88</v>
      </c>
      <c r="AN68" s="44" t="s">
        <v>170</v>
      </c>
      <c r="AO68" s="49" t="s">
        <v>171</v>
      </c>
      <c r="AP68" s="44" t="s">
        <v>172</v>
      </c>
      <c r="AQ68" s="50">
        <v>600</v>
      </c>
      <c r="AR68" s="50" t="s">
        <v>82</v>
      </c>
      <c r="AS68" s="50" t="s">
        <v>83</v>
      </c>
      <c r="AT68" s="44">
        <v>3</v>
      </c>
      <c r="AU68" s="49" t="s">
        <v>173</v>
      </c>
      <c r="AV68" s="49" t="s">
        <v>548</v>
      </c>
      <c r="AW68" s="49" t="s">
        <v>175</v>
      </c>
      <c r="AX68" s="49" t="s">
        <v>176</v>
      </c>
      <c r="AY68" s="50" t="s">
        <v>562</v>
      </c>
      <c r="AZ68" s="58" t="s">
        <v>563</v>
      </c>
      <c r="BA68" s="4"/>
      <c r="BB68" s="4"/>
      <c r="BC68" s="4"/>
      <c r="BD68" s="4"/>
      <c r="BE68" s="4"/>
      <c r="BF68" s="4"/>
      <c r="BG68" s="4"/>
    </row>
    <row r="69" spans="1:59" customFormat="1" ht="60" hidden="1" customHeight="1" x14ac:dyDescent="0.25">
      <c r="A69" s="2">
        <v>2</v>
      </c>
      <c r="B69" s="2" t="s">
        <v>152</v>
      </c>
      <c r="C69" s="2">
        <v>0</v>
      </c>
      <c r="D69" s="2" t="s">
        <v>544</v>
      </c>
      <c r="E69" s="2" t="s">
        <v>545</v>
      </c>
      <c r="F69" s="2">
        <v>47</v>
      </c>
      <c r="G69" s="2" t="s">
        <v>546</v>
      </c>
      <c r="H69" s="3">
        <v>0</v>
      </c>
      <c r="I69" s="3" t="s">
        <v>88</v>
      </c>
      <c r="J69" s="3" t="s">
        <v>88</v>
      </c>
      <c r="K69" s="3" t="s">
        <v>88</v>
      </c>
      <c r="L69" s="3" t="s">
        <v>88</v>
      </c>
      <c r="M69" s="3" t="s">
        <v>88</v>
      </c>
      <c r="N69" s="3" t="s">
        <v>88</v>
      </c>
      <c r="O69" s="3" t="s">
        <v>88</v>
      </c>
      <c r="P69" s="3" t="s">
        <v>88</v>
      </c>
      <c r="Q69" s="3" t="s">
        <v>88</v>
      </c>
      <c r="R69" s="3" t="s">
        <v>88</v>
      </c>
      <c r="S69" s="3" t="s">
        <v>88</v>
      </c>
      <c r="T69" s="3" t="s">
        <v>88</v>
      </c>
      <c r="U69" s="2">
        <v>220023</v>
      </c>
      <c r="V69" s="2" t="s">
        <v>155</v>
      </c>
      <c r="W69" s="3">
        <v>389051823</v>
      </c>
      <c r="X69" s="7" t="s">
        <v>88</v>
      </c>
      <c r="Y69" s="8" t="s">
        <v>88</v>
      </c>
      <c r="Z69" s="2" t="s">
        <v>564</v>
      </c>
      <c r="AA69" s="3">
        <v>8337373</v>
      </c>
      <c r="AB69" s="56">
        <v>1</v>
      </c>
      <c r="AC69" s="44" t="s">
        <v>164</v>
      </c>
      <c r="AD69" s="43" t="s">
        <v>265</v>
      </c>
      <c r="AE69" s="44" t="s">
        <v>165</v>
      </c>
      <c r="AF69" s="45" t="s">
        <v>166</v>
      </c>
      <c r="AG69" s="49" t="s">
        <v>167</v>
      </c>
      <c r="AH69" s="45">
        <v>33946</v>
      </c>
      <c r="AI69" s="51" t="s">
        <v>168</v>
      </c>
      <c r="AJ69" s="51" t="s">
        <v>168</v>
      </c>
      <c r="AK69" s="111" t="s">
        <v>169</v>
      </c>
      <c r="AL69" s="42">
        <v>0</v>
      </c>
      <c r="AM69" s="54" t="s">
        <v>88</v>
      </c>
      <c r="AN69" s="44" t="s">
        <v>170</v>
      </c>
      <c r="AO69" s="49" t="s">
        <v>171</v>
      </c>
      <c r="AP69" s="44" t="s">
        <v>172</v>
      </c>
      <c r="AQ69" s="50">
        <v>11302</v>
      </c>
      <c r="AR69" s="50" t="s">
        <v>82</v>
      </c>
      <c r="AS69" s="50" t="s">
        <v>83</v>
      </c>
      <c r="AT69" s="44">
        <v>1</v>
      </c>
      <c r="AU69" s="49" t="s">
        <v>173</v>
      </c>
      <c r="AV69" s="49" t="s">
        <v>548</v>
      </c>
      <c r="AW69" s="49" t="s">
        <v>175</v>
      </c>
      <c r="AX69" s="49" t="s">
        <v>565</v>
      </c>
      <c r="AY69" s="50" t="s">
        <v>566</v>
      </c>
      <c r="AZ69" s="58" t="s">
        <v>567</v>
      </c>
      <c r="BA69" s="4"/>
      <c r="BB69" s="4"/>
      <c r="BC69" s="4"/>
      <c r="BD69" s="4"/>
      <c r="BE69" s="4"/>
      <c r="BF69" s="4"/>
      <c r="BG69" s="4"/>
    </row>
    <row r="70" spans="1:59" customFormat="1" ht="60" hidden="1" customHeight="1" x14ac:dyDescent="0.25">
      <c r="A70" s="2">
        <v>2</v>
      </c>
      <c r="B70" s="2" t="s">
        <v>152</v>
      </c>
      <c r="C70" s="2">
        <v>0</v>
      </c>
      <c r="D70" s="2" t="s">
        <v>544</v>
      </c>
      <c r="E70" s="2" t="s">
        <v>545</v>
      </c>
      <c r="F70" s="2">
        <v>47</v>
      </c>
      <c r="G70" s="2" t="s">
        <v>546</v>
      </c>
      <c r="H70" s="3">
        <v>0</v>
      </c>
      <c r="I70" s="3" t="s">
        <v>88</v>
      </c>
      <c r="J70" s="3" t="s">
        <v>88</v>
      </c>
      <c r="K70" s="3" t="s">
        <v>88</v>
      </c>
      <c r="L70" s="3" t="s">
        <v>88</v>
      </c>
      <c r="M70" s="3" t="s">
        <v>88</v>
      </c>
      <c r="N70" s="3" t="s">
        <v>88</v>
      </c>
      <c r="O70" s="3" t="s">
        <v>88</v>
      </c>
      <c r="P70" s="3" t="s">
        <v>88</v>
      </c>
      <c r="Q70" s="3" t="s">
        <v>88</v>
      </c>
      <c r="R70" s="3" t="s">
        <v>88</v>
      </c>
      <c r="S70" s="3" t="s">
        <v>88</v>
      </c>
      <c r="T70" s="3" t="s">
        <v>88</v>
      </c>
      <c r="U70" s="2">
        <v>220023</v>
      </c>
      <c r="V70" s="2" t="s">
        <v>155</v>
      </c>
      <c r="W70" s="3">
        <v>389051823</v>
      </c>
      <c r="X70" s="7" t="s">
        <v>203</v>
      </c>
      <c r="Y70" s="8">
        <f>SUM(AA70)</f>
        <v>99444900</v>
      </c>
      <c r="Z70" s="2" t="s">
        <v>568</v>
      </c>
      <c r="AA70" s="3">
        <v>99444900</v>
      </c>
      <c r="AB70" s="56">
        <v>3</v>
      </c>
      <c r="AC70" s="44" t="s">
        <v>164</v>
      </c>
      <c r="AD70" s="43" t="s">
        <v>76</v>
      </c>
      <c r="AE70" s="44" t="s">
        <v>165</v>
      </c>
      <c r="AF70" s="45" t="s">
        <v>205</v>
      </c>
      <c r="AG70" s="49" t="s">
        <v>206</v>
      </c>
      <c r="AH70" s="45">
        <v>33947</v>
      </c>
      <c r="AI70" s="111" t="s">
        <v>207</v>
      </c>
      <c r="AJ70" s="111" t="s">
        <v>207</v>
      </c>
      <c r="AK70" s="111" t="s">
        <v>169</v>
      </c>
      <c r="AL70" s="42">
        <v>1</v>
      </c>
      <c r="AM70" s="54" t="s">
        <v>88</v>
      </c>
      <c r="AN70" s="44" t="s">
        <v>170</v>
      </c>
      <c r="AO70" s="49" t="s">
        <v>171</v>
      </c>
      <c r="AP70" s="44" t="s">
        <v>172</v>
      </c>
      <c r="AQ70" s="50">
        <v>75</v>
      </c>
      <c r="AR70" s="50" t="s">
        <v>82</v>
      </c>
      <c r="AS70" s="50" t="s">
        <v>83</v>
      </c>
      <c r="AT70" s="44">
        <v>75</v>
      </c>
      <c r="AU70" s="49" t="s">
        <v>173</v>
      </c>
      <c r="AV70" s="49" t="s">
        <v>548</v>
      </c>
      <c r="AW70" s="49" t="s">
        <v>208</v>
      </c>
      <c r="AX70" s="49" t="s">
        <v>569</v>
      </c>
      <c r="AY70" s="50" t="s">
        <v>570</v>
      </c>
      <c r="AZ70" s="58" t="s">
        <v>571</v>
      </c>
      <c r="BA70" s="4"/>
      <c r="BB70" s="4"/>
      <c r="BC70" s="4"/>
      <c r="BD70" s="4"/>
      <c r="BE70" s="4"/>
      <c r="BF70" s="4"/>
      <c r="BG70" s="4"/>
    </row>
    <row r="71" spans="1:59" customFormat="1" ht="60" hidden="1" customHeight="1" x14ac:dyDescent="0.25">
      <c r="A71" s="2">
        <v>2</v>
      </c>
      <c r="B71" s="2" t="s">
        <v>572</v>
      </c>
      <c r="C71" s="2">
        <v>1</v>
      </c>
      <c r="D71" s="2" t="s">
        <v>573</v>
      </c>
      <c r="E71" s="2" t="s">
        <v>574</v>
      </c>
      <c r="F71" s="2" t="s">
        <v>575</v>
      </c>
      <c r="G71" s="2" t="s">
        <v>576</v>
      </c>
      <c r="H71" s="3">
        <v>0</v>
      </c>
      <c r="I71" s="3" t="s">
        <v>62</v>
      </c>
      <c r="J71" s="3" t="s">
        <v>577</v>
      </c>
      <c r="K71" s="3" t="s">
        <v>578</v>
      </c>
      <c r="L71" s="3" t="s">
        <v>579</v>
      </c>
      <c r="M71" s="3" t="s">
        <v>580</v>
      </c>
      <c r="N71" s="6">
        <v>273</v>
      </c>
      <c r="O71" s="3" t="s">
        <v>164</v>
      </c>
      <c r="P71" s="3" t="s">
        <v>68</v>
      </c>
      <c r="Q71" s="3" t="s">
        <v>69</v>
      </c>
      <c r="R71" s="3" t="s">
        <v>581</v>
      </c>
      <c r="S71" s="3" t="s">
        <v>582</v>
      </c>
      <c r="T71" s="6">
        <v>102750</v>
      </c>
      <c r="U71" s="2">
        <v>220010</v>
      </c>
      <c r="V71" s="2" t="s">
        <v>583</v>
      </c>
      <c r="W71" s="3">
        <v>185000000</v>
      </c>
      <c r="X71" s="7" t="s">
        <v>584</v>
      </c>
      <c r="Y71" s="8">
        <v>185000000</v>
      </c>
      <c r="Z71" s="2" t="s">
        <v>585</v>
      </c>
      <c r="AA71" s="3">
        <v>185000000</v>
      </c>
      <c r="AB71" s="56">
        <v>2</v>
      </c>
      <c r="AC71" s="44" t="s">
        <v>586</v>
      </c>
      <c r="AD71" s="43" t="s">
        <v>76</v>
      </c>
      <c r="AE71" s="44" t="s">
        <v>165</v>
      </c>
      <c r="AF71" s="45" t="s">
        <v>587</v>
      </c>
      <c r="AG71" s="43">
        <v>4600094595</v>
      </c>
      <c r="AH71" s="45">
        <v>4600094595</v>
      </c>
      <c r="AI71" s="51">
        <v>44757</v>
      </c>
      <c r="AJ71" s="51">
        <v>44757</v>
      </c>
      <c r="AK71" s="51">
        <v>44926</v>
      </c>
      <c r="AL71" s="42">
        <v>1</v>
      </c>
      <c r="AM71" s="54">
        <v>14793901</v>
      </c>
      <c r="AN71" s="44" t="s">
        <v>588</v>
      </c>
      <c r="AO71" s="49" t="s">
        <v>79</v>
      </c>
      <c r="AP71" s="44" t="s">
        <v>270</v>
      </c>
      <c r="AQ71" s="50"/>
      <c r="AR71" s="50" t="s">
        <v>82</v>
      </c>
      <c r="AS71" s="50" t="s">
        <v>589</v>
      </c>
      <c r="AT71" s="44">
        <v>1327</v>
      </c>
      <c r="AU71" s="49" t="s">
        <v>590</v>
      </c>
      <c r="AV71" s="49" t="s">
        <v>591</v>
      </c>
      <c r="AW71" s="49" t="s">
        <v>88</v>
      </c>
      <c r="AX71" s="49" t="s">
        <v>592</v>
      </c>
      <c r="AY71" s="50" t="s">
        <v>593</v>
      </c>
      <c r="AZ71" s="58" t="s">
        <v>594</v>
      </c>
      <c r="BA71" s="4"/>
      <c r="BB71" s="4"/>
      <c r="BC71" s="4"/>
      <c r="BD71" s="4"/>
      <c r="BE71" s="4"/>
      <c r="BF71" s="4"/>
      <c r="BG71" s="4"/>
    </row>
    <row r="72" spans="1:59" customFormat="1" ht="60" hidden="1" customHeight="1" x14ac:dyDescent="0.25">
      <c r="A72" s="2">
        <v>2</v>
      </c>
      <c r="B72" s="2" t="s">
        <v>572</v>
      </c>
      <c r="C72" s="2">
        <v>1</v>
      </c>
      <c r="D72" s="2" t="s">
        <v>573</v>
      </c>
      <c r="E72" s="2" t="s">
        <v>574</v>
      </c>
      <c r="F72" s="2" t="s">
        <v>575</v>
      </c>
      <c r="G72" s="2" t="s">
        <v>576</v>
      </c>
      <c r="H72" s="3">
        <v>0</v>
      </c>
      <c r="I72" s="3" t="s">
        <v>62</v>
      </c>
      <c r="J72" s="3" t="s">
        <v>577</v>
      </c>
      <c r="K72" s="3" t="s">
        <v>595</v>
      </c>
      <c r="L72" s="3" t="s">
        <v>596</v>
      </c>
      <c r="M72" s="3" t="s">
        <v>597</v>
      </c>
      <c r="N72" s="6">
        <v>7600</v>
      </c>
      <c r="O72" s="3" t="s">
        <v>164</v>
      </c>
      <c r="P72" s="3" t="s">
        <v>68</v>
      </c>
      <c r="Q72" s="3" t="s">
        <v>69</v>
      </c>
      <c r="R72" s="3" t="s">
        <v>598</v>
      </c>
      <c r="S72" s="3" t="s">
        <v>599</v>
      </c>
      <c r="T72" s="6">
        <v>7600</v>
      </c>
      <c r="U72" s="2">
        <v>220011</v>
      </c>
      <c r="V72" s="2" t="s">
        <v>600</v>
      </c>
      <c r="W72" s="3">
        <v>174000000</v>
      </c>
      <c r="X72" s="7" t="s">
        <v>601</v>
      </c>
      <c r="Y72" s="8">
        <v>174000000</v>
      </c>
      <c r="Z72" s="2" t="s">
        <v>602</v>
      </c>
      <c r="AA72" s="3">
        <v>174000000</v>
      </c>
      <c r="AB72" s="56">
        <v>12</v>
      </c>
      <c r="AC72" s="44" t="s">
        <v>603</v>
      </c>
      <c r="AD72" s="43" t="s">
        <v>265</v>
      </c>
      <c r="AE72" s="44" t="s">
        <v>604</v>
      </c>
      <c r="AF72" s="45"/>
      <c r="AG72" s="43"/>
      <c r="AH72" s="45">
        <v>33961</v>
      </c>
      <c r="AI72" s="51">
        <v>44839</v>
      </c>
      <c r="AJ72" s="51"/>
      <c r="AK72" s="51">
        <v>44926</v>
      </c>
      <c r="AL72" s="42">
        <v>0.05</v>
      </c>
      <c r="AM72" s="54">
        <v>13914261</v>
      </c>
      <c r="AN72" s="44" t="s">
        <v>588</v>
      </c>
      <c r="AO72" s="49" t="s">
        <v>79</v>
      </c>
      <c r="AP72" s="44" t="s">
        <v>172</v>
      </c>
      <c r="AQ72" s="50">
        <v>240</v>
      </c>
      <c r="AR72" s="50" t="s">
        <v>82</v>
      </c>
      <c r="AS72" s="50" t="s">
        <v>589</v>
      </c>
      <c r="AT72" s="44">
        <v>0</v>
      </c>
      <c r="AU72" s="49" t="s">
        <v>605</v>
      </c>
      <c r="AV72" s="49" t="s">
        <v>605</v>
      </c>
      <c r="AW72" s="49" t="s">
        <v>88</v>
      </c>
      <c r="AX72" s="49" t="s">
        <v>606</v>
      </c>
      <c r="AY72" s="50" t="s">
        <v>607</v>
      </c>
      <c r="AZ72" s="58" t="s">
        <v>608</v>
      </c>
      <c r="BA72" s="4"/>
      <c r="BB72" s="4"/>
      <c r="BC72" s="4"/>
      <c r="BD72" s="4"/>
      <c r="BE72" s="4"/>
      <c r="BF72" s="4"/>
      <c r="BG72" s="4"/>
    </row>
    <row r="73" spans="1:59" customFormat="1" ht="60" hidden="1" customHeight="1" x14ac:dyDescent="0.25">
      <c r="A73" s="2">
        <v>2</v>
      </c>
      <c r="B73" s="2" t="s">
        <v>572</v>
      </c>
      <c r="C73" s="2">
        <v>1</v>
      </c>
      <c r="D73" s="2" t="s">
        <v>573</v>
      </c>
      <c r="E73" s="2" t="s">
        <v>574</v>
      </c>
      <c r="F73" s="2" t="s">
        <v>575</v>
      </c>
      <c r="G73" s="2" t="s">
        <v>576</v>
      </c>
      <c r="H73" s="3"/>
      <c r="I73" s="3" t="s">
        <v>62</v>
      </c>
      <c r="J73" s="3" t="s">
        <v>577</v>
      </c>
      <c r="K73" s="3" t="s">
        <v>595</v>
      </c>
      <c r="L73" s="3" t="s">
        <v>609</v>
      </c>
      <c r="M73" s="3" t="s">
        <v>610</v>
      </c>
      <c r="N73" s="6">
        <v>26</v>
      </c>
      <c r="O73" s="3" t="s">
        <v>164</v>
      </c>
      <c r="P73" s="3" t="s">
        <v>68</v>
      </c>
      <c r="Q73" s="3" t="s">
        <v>69</v>
      </c>
      <c r="R73" s="3" t="s">
        <v>611</v>
      </c>
      <c r="S73" s="3" t="s">
        <v>612</v>
      </c>
      <c r="T73" s="6">
        <v>1801</v>
      </c>
      <c r="U73" s="2">
        <v>220012</v>
      </c>
      <c r="V73" s="2" t="s">
        <v>613</v>
      </c>
      <c r="W73" s="3">
        <v>250000000</v>
      </c>
      <c r="X73" s="7" t="s">
        <v>614</v>
      </c>
      <c r="Y73" s="8">
        <v>250000000</v>
      </c>
      <c r="Z73" s="2" t="s">
        <v>615</v>
      </c>
      <c r="AA73" s="3">
        <v>250000000</v>
      </c>
      <c r="AB73" s="56">
        <v>7</v>
      </c>
      <c r="AC73" s="44" t="s">
        <v>616</v>
      </c>
      <c r="AD73" s="43" t="s">
        <v>76</v>
      </c>
      <c r="AE73" s="44" t="s">
        <v>165</v>
      </c>
      <c r="AF73" s="45" t="s">
        <v>617</v>
      </c>
      <c r="AG73" s="43">
        <v>4600094588</v>
      </c>
      <c r="AH73" s="45">
        <v>4600094588</v>
      </c>
      <c r="AI73" s="51">
        <v>44777</v>
      </c>
      <c r="AJ73" s="51">
        <v>44777</v>
      </c>
      <c r="AK73" s="51">
        <v>44926</v>
      </c>
      <c r="AL73" s="42">
        <v>1</v>
      </c>
      <c r="AM73" s="54">
        <v>19991759</v>
      </c>
      <c r="AN73" s="44" t="s">
        <v>588</v>
      </c>
      <c r="AO73" s="49" t="s">
        <v>79</v>
      </c>
      <c r="AP73" s="44" t="s">
        <v>270</v>
      </c>
      <c r="AQ73" s="50"/>
      <c r="AR73" s="50" t="s">
        <v>82</v>
      </c>
      <c r="AS73" s="50" t="s">
        <v>589</v>
      </c>
      <c r="AT73" s="44">
        <v>1100</v>
      </c>
      <c r="AU73" s="49" t="s">
        <v>618</v>
      </c>
      <c r="AV73" s="49" t="s">
        <v>619</v>
      </c>
      <c r="AW73" s="49" t="s">
        <v>88</v>
      </c>
      <c r="AX73" s="49" t="s">
        <v>620</v>
      </c>
      <c r="AY73" s="50" t="s">
        <v>621</v>
      </c>
      <c r="AZ73" s="58" t="s">
        <v>622</v>
      </c>
      <c r="BA73" s="4"/>
      <c r="BB73" s="4"/>
      <c r="BC73" s="4"/>
      <c r="BD73" s="4"/>
      <c r="BE73" s="4"/>
      <c r="BF73" s="4"/>
      <c r="BG73" s="4"/>
    </row>
    <row r="74" spans="1:59" customFormat="1" ht="60" hidden="1" customHeight="1" x14ac:dyDescent="0.25">
      <c r="A74" s="2">
        <v>2</v>
      </c>
      <c r="B74" s="2" t="s">
        <v>572</v>
      </c>
      <c r="C74" s="2">
        <v>1</v>
      </c>
      <c r="D74" s="2" t="s">
        <v>623</v>
      </c>
      <c r="E74" s="2" t="s">
        <v>624</v>
      </c>
      <c r="F74" s="2">
        <v>24</v>
      </c>
      <c r="G74" s="2" t="s">
        <v>625</v>
      </c>
      <c r="H74" s="3">
        <v>0</v>
      </c>
      <c r="I74" s="3" t="s">
        <v>62</v>
      </c>
      <c r="J74" s="3" t="s">
        <v>577</v>
      </c>
      <c r="K74" s="3" t="s">
        <v>578</v>
      </c>
      <c r="L74" s="3" t="s">
        <v>626</v>
      </c>
      <c r="M74" s="3" t="s">
        <v>627</v>
      </c>
      <c r="N74" s="6">
        <v>209</v>
      </c>
      <c r="O74" s="3" t="s">
        <v>164</v>
      </c>
      <c r="P74" s="3" t="s">
        <v>68</v>
      </c>
      <c r="Q74" s="3" t="s">
        <v>69</v>
      </c>
      <c r="R74" s="3" t="s">
        <v>628</v>
      </c>
      <c r="S74" s="3" t="s">
        <v>629</v>
      </c>
      <c r="T74" s="6">
        <v>4975</v>
      </c>
      <c r="U74" s="2">
        <v>220013</v>
      </c>
      <c r="V74" s="2" t="s">
        <v>630</v>
      </c>
      <c r="W74" s="3">
        <v>148000000</v>
      </c>
      <c r="X74" s="7" t="s">
        <v>631</v>
      </c>
      <c r="Y74" s="8">
        <v>148000000</v>
      </c>
      <c r="Z74" s="2" t="s">
        <v>632</v>
      </c>
      <c r="AA74" s="3">
        <v>148000000</v>
      </c>
      <c r="AB74" s="56">
        <v>10</v>
      </c>
      <c r="AC74" s="44" t="s">
        <v>633</v>
      </c>
      <c r="AD74" s="43" t="s">
        <v>76</v>
      </c>
      <c r="AE74" s="44" t="s">
        <v>88</v>
      </c>
      <c r="AF74" s="45" t="s">
        <v>634</v>
      </c>
      <c r="AG74" s="43" t="s">
        <v>79</v>
      </c>
      <c r="AH74" s="45" t="s">
        <v>79</v>
      </c>
      <c r="AI74" s="51">
        <v>44722</v>
      </c>
      <c r="AJ74" s="51">
        <v>44814</v>
      </c>
      <c r="AK74" s="51">
        <v>44926</v>
      </c>
      <c r="AL74" s="42">
        <v>1</v>
      </c>
      <c r="AM74" s="54">
        <v>11835121</v>
      </c>
      <c r="AN74" s="44" t="s">
        <v>79</v>
      </c>
      <c r="AO74" s="49" t="s">
        <v>79</v>
      </c>
      <c r="AP74" s="44" t="s">
        <v>270</v>
      </c>
      <c r="AQ74" s="50">
        <v>250</v>
      </c>
      <c r="AR74" s="50" t="s">
        <v>82</v>
      </c>
      <c r="AS74" s="50" t="s">
        <v>635</v>
      </c>
      <c r="AT74" s="44">
        <v>10</v>
      </c>
      <c r="AU74" s="49" t="s">
        <v>636</v>
      </c>
      <c r="AV74" s="49" t="s">
        <v>637</v>
      </c>
      <c r="AW74" s="49" t="s">
        <v>638</v>
      </c>
      <c r="AX74" s="49" t="s">
        <v>76</v>
      </c>
      <c r="AY74" s="50" t="s">
        <v>639</v>
      </c>
      <c r="AZ74" s="58" t="s">
        <v>640</v>
      </c>
      <c r="BA74" s="4"/>
      <c r="BB74" s="4"/>
      <c r="BC74" s="4"/>
      <c r="BD74" s="4"/>
      <c r="BE74" s="4"/>
      <c r="BF74" s="4"/>
      <c r="BG74" s="4"/>
    </row>
    <row r="75" spans="1:59" customFormat="1" ht="60" hidden="1" customHeight="1" x14ac:dyDescent="0.25">
      <c r="A75" s="2">
        <v>2</v>
      </c>
      <c r="B75" s="2" t="s">
        <v>572</v>
      </c>
      <c r="C75" s="2">
        <v>1</v>
      </c>
      <c r="D75" s="2" t="s">
        <v>623</v>
      </c>
      <c r="E75" s="2" t="s">
        <v>624</v>
      </c>
      <c r="F75" s="2">
        <v>24</v>
      </c>
      <c r="G75" s="2" t="s">
        <v>625</v>
      </c>
      <c r="H75" s="3"/>
      <c r="I75" s="3" t="s">
        <v>88</v>
      </c>
      <c r="J75" s="3" t="s">
        <v>88</v>
      </c>
      <c r="K75" s="3" t="s">
        <v>88</v>
      </c>
      <c r="L75" s="3" t="s">
        <v>88</v>
      </c>
      <c r="M75" s="3" t="s">
        <v>88</v>
      </c>
      <c r="N75" s="3" t="s">
        <v>88</v>
      </c>
      <c r="O75" s="3" t="s">
        <v>88</v>
      </c>
      <c r="P75" s="3" t="s">
        <v>88</v>
      </c>
      <c r="Q75" s="3" t="s">
        <v>88</v>
      </c>
      <c r="R75" s="3" t="s">
        <v>88</v>
      </c>
      <c r="S75" s="3" t="s">
        <v>88</v>
      </c>
      <c r="T75" s="3" t="s">
        <v>88</v>
      </c>
      <c r="U75" s="2">
        <v>220014</v>
      </c>
      <c r="V75" s="2" t="s">
        <v>641</v>
      </c>
      <c r="W75" s="10">
        <v>83200000</v>
      </c>
      <c r="X75" s="21" t="s">
        <v>642</v>
      </c>
      <c r="Y75" s="8">
        <v>80000000</v>
      </c>
      <c r="Z75" s="2" t="s">
        <v>643</v>
      </c>
      <c r="AA75" s="3">
        <v>83200000</v>
      </c>
      <c r="AB75" s="56">
        <v>1</v>
      </c>
      <c r="AC75" s="44" t="s">
        <v>644</v>
      </c>
      <c r="AD75" s="43" t="s">
        <v>76</v>
      </c>
      <c r="AE75" s="44" t="s">
        <v>165</v>
      </c>
      <c r="AF75" s="45" t="s">
        <v>617</v>
      </c>
      <c r="AG75" s="43">
        <v>4600094588</v>
      </c>
      <c r="AH75" s="45">
        <v>4600094588</v>
      </c>
      <c r="AI75" s="51">
        <v>44777</v>
      </c>
      <c r="AJ75" s="51">
        <v>44777</v>
      </c>
      <c r="AK75" s="51">
        <v>44926</v>
      </c>
      <c r="AL75" s="42">
        <v>1</v>
      </c>
      <c r="AM75" s="54">
        <v>6397363</v>
      </c>
      <c r="AN75" s="44" t="s">
        <v>588</v>
      </c>
      <c r="AO75" s="49" t="s">
        <v>79</v>
      </c>
      <c r="AP75" s="44" t="s">
        <v>270</v>
      </c>
      <c r="AQ75" s="50"/>
      <c r="AR75" s="50" t="s">
        <v>82</v>
      </c>
      <c r="AS75" s="50" t="s">
        <v>589</v>
      </c>
      <c r="AT75" s="44">
        <v>50</v>
      </c>
      <c r="AU75" s="49" t="s">
        <v>645</v>
      </c>
      <c r="AV75" s="49" t="s">
        <v>646</v>
      </c>
      <c r="AW75" s="49" t="s">
        <v>88</v>
      </c>
      <c r="AX75" s="49" t="s">
        <v>647</v>
      </c>
      <c r="AY75" s="50" t="s">
        <v>648</v>
      </c>
      <c r="AZ75" s="58" t="s">
        <v>649</v>
      </c>
      <c r="BA75" s="4"/>
      <c r="BB75" s="4"/>
      <c r="BC75" s="4"/>
      <c r="BD75" s="4"/>
      <c r="BE75" s="4"/>
      <c r="BF75" s="4"/>
      <c r="BG75" s="4"/>
    </row>
    <row r="76" spans="1:59" customFormat="1" ht="60" hidden="1" customHeight="1" x14ac:dyDescent="0.25">
      <c r="A76" s="2">
        <v>2</v>
      </c>
      <c r="B76" s="2" t="s">
        <v>650</v>
      </c>
      <c r="C76" s="2">
        <v>1</v>
      </c>
      <c r="D76" s="2" t="s">
        <v>651</v>
      </c>
      <c r="E76" s="2" t="s">
        <v>652</v>
      </c>
      <c r="F76" s="2">
        <v>52</v>
      </c>
      <c r="G76" s="2" t="s">
        <v>653</v>
      </c>
      <c r="H76" s="3"/>
      <c r="I76" s="3" t="s">
        <v>88</v>
      </c>
      <c r="J76" s="3" t="s">
        <v>88</v>
      </c>
      <c r="K76" s="3" t="s">
        <v>88</v>
      </c>
      <c r="L76" s="3" t="s">
        <v>88</v>
      </c>
      <c r="M76" s="3" t="s">
        <v>88</v>
      </c>
      <c r="N76" s="3" t="s">
        <v>88</v>
      </c>
      <c r="O76" s="3" t="s">
        <v>88</v>
      </c>
      <c r="P76" s="3" t="s">
        <v>88</v>
      </c>
      <c r="Q76" s="3" t="s">
        <v>88</v>
      </c>
      <c r="R76" s="3" t="s">
        <v>88</v>
      </c>
      <c r="S76" s="3" t="s">
        <v>88</v>
      </c>
      <c r="T76" s="3" t="s">
        <v>88</v>
      </c>
      <c r="U76" s="2">
        <v>220024</v>
      </c>
      <c r="V76" s="2" t="s">
        <v>654</v>
      </c>
      <c r="W76" s="3">
        <v>1048440976</v>
      </c>
      <c r="X76" s="21"/>
      <c r="Y76" s="8"/>
      <c r="Z76" s="2" t="s">
        <v>655</v>
      </c>
      <c r="AA76" s="3">
        <v>478328773</v>
      </c>
      <c r="AB76" s="56" t="s">
        <v>656</v>
      </c>
      <c r="AC76" s="44" t="s">
        <v>164</v>
      </c>
      <c r="AD76" s="43" t="s">
        <v>518</v>
      </c>
      <c r="AE76" s="44" t="s">
        <v>165</v>
      </c>
      <c r="AF76" s="45" t="s">
        <v>657</v>
      </c>
      <c r="AG76" s="43">
        <v>4600095398</v>
      </c>
      <c r="AH76" s="45">
        <v>4035129</v>
      </c>
      <c r="AI76" s="51">
        <v>44825</v>
      </c>
      <c r="AJ76" s="51">
        <v>44825</v>
      </c>
      <c r="AK76" s="51">
        <v>44926</v>
      </c>
      <c r="AL76" s="42">
        <v>0.315</v>
      </c>
      <c r="AM76" s="54" t="s">
        <v>79</v>
      </c>
      <c r="AN76" s="44" t="s">
        <v>658</v>
      </c>
      <c r="AO76" s="49" t="s">
        <v>79</v>
      </c>
      <c r="AP76" s="44" t="s">
        <v>79</v>
      </c>
      <c r="AQ76" s="50">
        <v>25</v>
      </c>
      <c r="AR76" s="50" t="s">
        <v>82</v>
      </c>
      <c r="AS76" s="50" t="s">
        <v>83</v>
      </c>
      <c r="AT76" s="44">
        <v>30</v>
      </c>
      <c r="AU76" s="49" t="s">
        <v>79</v>
      </c>
      <c r="AV76" s="49" t="s">
        <v>6</v>
      </c>
      <c r="AW76" s="49" t="s">
        <v>659</v>
      </c>
      <c r="AX76" s="49" t="s">
        <v>660</v>
      </c>
      <c r="AY76" s="49" t="s">
        <v>661</v>
      </c>
      <c r="AZ76" s="58"/>
      <c r="BA76" s="4"/>
      <c r="BB76" s="4"/>
      <c r="BC76" s="4"/>
      <c r="BD76" s="4"/>
      <c r="BE76" s="4"/>
      <c r="BF76" s="4"/>
      <c r="BG76" s="4"/>
    </row>
    <row r="77" spans="1:59" customFormat="1" ht="60" hidden="1" customHeight="1" x14ac:dyDescent="0.25">
      <c r="A77" s="2">
        <v>2</v>
      </c>
      <c r="B77" s="2" t="s">
        <v>650</v>
      </c>
      <c r="C77" s="2">
        <v>0</v>
      </c>
      <c r="D77" s="2" t="s">
        <v>651</v>
      </c>
      <c r="E77" s="2" t="s">
        <v>652</v>
      </c>
      <c r="F77" s="2">
        <v>52</v>
      </c>
      <c r="G77" s="2" t="s">
        <v>653</v>
      </c>
      <c r="H77" s="3"/>
      <c r="I77" s="3" t="s">
        <v>218</v>
      </c>
      <c r="J77" s="3" t="s">
        <v>662</v>
      </c>
      <c r="K77" s="3" t="s">
        <v>663</v>
      </c>
      <c r="L77" s="3" t="s">
        <v>664</v>
      </c>
      <c r="M77" s="3" t="s">
        <v>665</v>
      </c>
      <c r="N77" s="6">
        <v>1</v>
      </c>
      <c r="O77" s="3" t="s">
        <v>164</v>
      </c>
      <c r="P77" s="3" t="s">
        <v>68</v>
      </c>
      <c r="Q77" s="3" t="s">
        <v>69</v>
      </c>
      <c r="R77" s="3" t="s">
        <v>666</v>
      </c>
      <c r="S77" s="3" t="s">
        <v>667</v>
      </c>
      <c r="T77" s="6">
        <v>821</v>
      </c>
      <c r="U77" s="2">
        <v>220024</v>
      </c>
      <c r="V77" s="2" t="s">
        <v>654</v>
      </c>
      <c r="W77" s="3">
        <v>1048440976</v>
      </c>
      <c r="X77" s="21"/>
      <c r="Y77" s="8"/>
      <c r="Z77" s="2" t="s">
        <v>668</v>
      </c>
      <c r="AA77" s="3">
        <v>300539593</v>
      </c>
      <c r="AB77" s="56" t="s">
        <v>656</v>
      </c>
      <c r="AC77" s="44" t="s">
        <v>164</v>
      </c>
      <c r="AD77" s="43" t="s">
        <v>518</v>
      </c>
      <c r="AE77" s="44" t="s">
        <v>165</v>
      </c>
      <c r="AF77" s="45" t="s">
        <v>657</v>
      </c>
      <c r="AG77" s="43">
        <v>4600095398</v>
      </c>
      <c r="AH77" s="45">
        <v>4035129</v>
      </c>
      <c r="AI77" s="51">
        <v>44825</v>
      </c>
      <c r="AJ77" s="51">
        <v>44825</v>
      </c>
      <c r="AK77" s="51">
        <v>44926</v>
      </c>
      <c r="AL77" s="42">
        <v>0.315</v>
      </c>
      <c r="AM77" s="54" t="s">
        <v>79</v>
      </c>
      <c r="AN77" s="44" t="s">
        <v>658</v>
      </c>
      <c r="AO77" s="49" t="s">
        <v>79</v>
      </c>
      <c r="AP77" s="44" t="s">
        <v>79</v>
      </c>
      <c r="AQ77" s="50">
        <v>25</v>
      </c>
      <c r="AR77" s="50" t="s">
        <v>82</v>
      </c>
      <c r="AS77" s="50" t="s">
        <v>83</v>
      </c>
      <c r="AT77" s="44">
        <v>45</v>
      </c>
      <c r="AU77" s="49" t="s">
        <v>79</v>
      </c>
      <c r="AV77" s="49" t="s">
        <v>6</v>
      </c>
      <c r="AW77" s="49" t="s">
        <v>659</v>
      </c>
      <c r="AX77" s="49" t="s">
        <v>669</v>
      </c>
      <c r="AY77" s="49" t="s">
        <v>670</v>
      </c>
      <c r="AZ77" s="58"/>
      <c r="BA77" s="4"/>
      <c r="BB77" s="4"/>
      <c r="BC77" s="4"/>
      <c r="BD77" s="4"/>
      <c r="BE77" s="4"/>
      <c r="BF77" s="4"/>
      <c r="BG77" s="4"/>
    </row>
    <row r="78" spans="1:59" customFormat="1" ht="60" hidden="1" customHeight="1" x14ac:dyDescent="0.25">
      <c r="A78" s="2">
        <v>2</v>
      </c>
      <c r="B78" s="2" t="s">
        <v>650</v>
      </c>
      <c r="C78" s="2">
        <v>0</v>
      </c>
      <c r="D78" s="2" t="s">
        <v>651</v>
      </c>
      <c r="E78" s="2" t="s">
        <v>652</v>
      </c>
      <c r="F78" s="2">
        <v>52</v>
      </c>
      <c r="G78" s="2" t="s">
        <v>653</v>
      </c>
      <c r="H78" s="3"/>
      <c r="I78" s="3" t="s">
        <v>88</v>
      </c>
      <c r="J78" s="3" t="s">
        <v>88</v>
      </c>
      <c r="K78" s="3" t="s">
        <v>88</v>
      </c>
      <c r="L78" s="3" t="s">
        <v>88</v>
      </c>
      <c r="M78" s="3" t="s">
        <v>88</v>
      </c>
      <c r="N78" s="3" t="s">
        <v>88</v>
      </c>
      <c r="O78" s="3" t="s">
        <v>88</v>
      </c>
      <c r="P78" s="3" t="s">
        <v>88</v>
      </c>
      <c r="Q78" s="3" t="s">
        <v>88</v>
      </c>
      <c r="R78" s="3" t="s">
        <v>88</v>
      </c>
      <c r="S78" s="3" t="s">
        <v>88</v>
      </c>
      <c r="T78" s="3" t="s">
        <v>88</v>
      </c>
      <c r="U78" s="2">
        <v>220024</v>
      </c>
      <c r="V78" s="2" t="s">
        <v>654</v>
      </c>
      <c r="W78" s="3">
        <v>1048440976</v>
      </c>
      <c r="X78" s="21"/>
      <c r="Y78" s="8"/>
      <c r="Z78" s="2" t="s">
        <v>671</v>
      </c>
      <c r="AA78" s="3">
        <v>269572610</v>
      </c>
      <c r="AB78" s="56" t="s">
        <v>656</v>
      </c>
      <c r="AC78" s="44" t="s">
        <v>164</v>
      </c>
      <c r="AD78" s="43" t="s">
        <v>518</v>
      </c>
      <c r="AE78" s="44" t="s">
        <v>165</v>
      </c>
      <c r="AF78" s="45" t="s">
        <v>657</v>
      </c>
      <c r="AG78" s="43">
        <v>4600095398</v>
      </c>
      <c r="AH78" s="45">
        <v>4035129</v>
      </c>
      <c r="AI78" s="51">
        <v>44825</v>
      </c>
      <c r="AJ78" s="51">
        <v>44825</v>
      </c>
      <c r="AK78" s="51">
        <v>44926</v>
      </c>
      <c r="AL78" s="42">
        <v>0.315</v>
      </c>
      <c r="AM78" s="54" t="s">
        <v>79</v>
      </c>
      <c r="AN78" s="44" t="s">
        <v>658</v>
      </c>
      <c r="AO78" s="49" t="s">
        <v>79</v>
      </c>
      <c r="AP78" s="44" t="s">
        <v>79</v>
      </c>
      <c r="AQ78" s="50">
        <v>25</v>
      </c>
      <c r="AR78" s="50" t="s">
        <v>82</v>
      </c>
      <c r="AS78" s="50" t="s">
        <v>83</v>
      </c>
      <c r="AT78" s="44">
        <v>101</v>
      </c>
      <c r="AU78" s="49" t="s">
        <v>79</v>
      </c>
      <c r="AV78" s="49" t="s">
        <v>6</v>
      </c>
      <c r="AW78" s="49" t="s">
        <v>659</v>
      </c>
      <c r="AX78" s="49" t="s">
        <v>669</v>
      </c>
      <c r="AY78" s="49" t="s">
        <v>672</v>
      </c>
      <c r="AZ78" s="58"/>
      <c r="BA78" s="4"/>
      <c r="BB78" s="4"/>
      <c r="BC78" s="4"/>
      <c r="BD78" s="4"/>
      <c r="BE78" s="4"/>
      <c r="BF78" s="4"/>
      <c r="BG78" s="4"/>
    </row>
    <row r="79" spans="1:59" customFormat="1" ht="60" hidden="1" customHeight="1" x14ac:dyDescent="0.25">
      <c r="A79" s="2">
        <v>2</v>
      </c>
      <c r="B79" s="2" t="s">
        <v>673</v>
      </c>
      <c r="C79" s="2">
        <v>1</v>
      </c>
      <c r="D79" s="2" t="s">
        <v>674</v>
      </c>
      <c r="E79" s="2" t="s">
        <v>675</v>
      </c>
      <c r="F79" s="2" t="s">
        <v>676</v>
      </c>
      <c r="G79" s="2" t="s">
        <v>677</v>
      </c>
      <c r="H79" s="3"/>
      <c r="I79" s="3" t="s">
        <v>88</v>
      </c>
      <c r="J79" s="3" t="s">
        <v>88</v>
      </c>
      <c r="K79" s="3" t="s">
        <v>88</v>
      </c>
      <c r="L79" s="3" t="s">
        <v>88</v>
      </c>
      <c r="M79" s="3" t="s">
        <v>88</v>
      </c>
      <c r="N79" s="3" t="s">
        <v>88</v>
      </c>
      <c r="O79" s="3" t="s">
        <v>88</v>
      </c>
      <c r="P79" s="3" t="s">
        <v>88</v>
      </c>
      <c r="Q79" s="3" t="s">
        <v>88</v>
      </c>
      <c r="R79" s="3" t="s">
        <v>88</v>
      </c>
      <c r="S79" s="3" t="s">
        <v>88</v>
      </c>
      <c r="T79" s="3" t="s">
        <v>88</v>
      </c>
      <c r="U79" s="2">
        <v>210102</v>
      </c>
      <c r="V79" s="2" t="s">
        <v>678</v>
      </c>
      <c r="W79" s="3">
        <v>103922000</v>
      </c>
      <c r="X79" s="21"/>
      <c r="Y79" s="8"/>
      <c r="Z79" s="2" t="s">
        <v>679</v>
      </c>
      <c r="AA79" s="3">
        <v>89761000</v>
      </c>
      <c r="AB79" s="56">
        <v>100</v>
      </c>
      <c r="AC79" s="44" t="s">
        <v>680</v>
      </c>
      <c r="AD79" s="43" t="s">
        <v>76</v>
      </c>
      <c r="AE79" s="44" t="s">
        <v>681</v>
      </c>
      <c r="AF79" s="45" t="s">
        <v>682</v>
      </c>
      <c r="AG79" s="43">
        <v>4600094961</v>
      </c>
      <c r="AH79" s="45">
        <v>34144</v>
      </c>
      <c r="AI79" s="51">
        <v>44746</v>
      </c>
      <c r="AJ79" s="51">
        <v>44791</v>
      </c>
      <c r="AK79" s="51">
        <v>44926</v>
      </c>
      <c r="AL79" s="42">
        <v>1</v>
      </c>
      <c r="AM79" s="54" t="s">
        <v>79</v>
      </c>
      <c r="AN79" s="44" t="s">
        <v>683</v>
      </c>
      <c r="AO79" s="49" t="s">
        <v>79</v>
      </c>
      <c r="AP79" s="44" t="s">
        <v>270</v>
      </c>
      <c r="AQ79" s="50">
        <v>100</v>
      </c>
      <c r="AR79" s="50" t="s">
        <v>403</v>
      </c>
      <c r="AS79" s="50" t="s">
        <v>83</v>
      </c>
      <c r="AT79" s="44">
        <v>100</v>
      </c>
      <c r="AU79" s="49" t="s">
        <v>684</v>
      </c>
      <c r="AV79" s="49" t="s">
        <v>685</v>
      </c>
      <c r="AW79" s="49" t="s">
        <v>686</v>
      </c>
      <c r="AX79" s="49" t="s">
        <v>79</v>
      </c>
      <c r="AY79" s="50" t="s">
        <v>687</v>
      </c>
      <c r="AZ79" s="58" t="s">
        <v>688</v>
      </c>
      <c r="BA79" s="4"/>
      <c r="BB79" s="4"/>
      <c r="BC79" s="4"/>
      <c r="BD79" s="4"/>
      <c r="BE79" s="4"/>
      <c r="BF79" s="4"/>
      <c r="BG79" s="4"/>
    </row>
    <row r="80" spans="1:59" customFormat="1" ht="60" hidden="1" customHeight="1" x14ac:dyDescent="0.25">
      <c r="A80" s="2">
        <v>2</v>
      </c>
      <c r="B80" s="2" t="s">
        <v>673</v>
      </c>
      <c r="C80" s="2">
        <v>0</v>
      </c>
      <c r="D80" s="2" t="s">
        <v>674</v>
      </c>
      <c r="E80" s="2" t="s">
        <v>675</v>
      </c>
      <c r="F80" s="2" t="s">
        <v>676</v>
      </c>
      <c r="G80" s="2" t="s">
        <v>677</v>
      </c>
      <c r="H80" s="3"/>
      <c r="I80" s="3" t="s">
        <v>88</v>
      </c>
      <c r="J80" s="3" t="s">
        <v>88</v>
      </c>
      <c r="K80" s="3" t="s">
        <v>88</v>
      </c>
      <c r="L80" s="3" t="s">
        <v>88</v>
      </c>
      <c r="M80" s="3" t="s">
        <v>88</v>
      </c>
      <c r="N80" s="3" t="s">
        <v>88</v>
      </c>
      <c r="O80" s="3" t="s">
        <v>88</v>
      </c>
      <c r="P80" s="3" t="s">
        <v>88</v>
      </c>
      <c r="Q80" s="3" t="s">
        <v>88</v>
      </c>
      <c r="R80" s="3" t="s">
        <v>88</v>
      </c>
      <c r="S80" s="3" t="s">
        <v>88</v>
      </c>
      <c r="T80" s="3" t="s">
        <v>88</v>
      </c>
      <c r="U80" s="2">
        <v>210102</v>
      </c>
      <c r="V80" s="2" t="s">
        <v>678</v>
      </c>
      <c r="W80" s="3">
        <v>103922000</v>
      </c>
      <c r="X80" s="21"/>
      <c r="Y80" s="8"/>
      <c r="Z80" s="2" t="s">
        <v>689</v>
      </c>
      <c r="AA80" s="3">
        <v>14161000</v>
      </c>
      <c r="AB80" s="56">
        <v>120</v>
      </c>
      <c r="AC80" s="44" t="s">
        <v>680</v>
      </c>
      <c r="AD80" s="43" t="s">
        <v>76</v>
      </c>
      <c r="AE80" s="44" t="s">
        <v>681</v>
      </c>
      <c r="AF80" s="45" t="s">
        <v>690</v>
      </c>
      <c r="AG80" s="43">
        <v>4600094954</v>
      </c>
      <c r="AH80" s="45">
        <v>34106</v>
      </c>
      <c r="AI80" s="51">
        <v>44746</v>
      </c>
      <c r="AJ80" s="51">
        <v>44795</v>
      </c>
      <c r="AK80" s="51">
        <v>44926</v>
      </c>
      <c r="AL80" s="42">
        <v>1</v>
      </c>
      <c r="AM80" s="54" t="s">
        <v>79</v>
      </c>
      <c r="AN80" s="44" t="s">
        <v>691</v>
      </c>
      <c r="AO80" s="49" t="s">
        <v>79</v>
      </c>
      <c r="AP80" s="44" t="s">
        <v>270</v>
      </c>
      <c r="AQ80" s="50">
        <v>20</v>
      </c>
      <c r="AR80" s="50" t="s">
        <v>403</v>
      </c>
      <c r="AS80" s="50" t="s">
        <v>83</v>
      </c>
      <c r="AT80" s="44">
        <v>20</v>
      </c>
      <c r="AU80" s="49" t="s">
        <v>692</v>
      </c>
      <c r="AV80" s="49" t="s">
        <v>685</v>
      </c>
      <c r="AW80" s="49" t="s">
        <v>693</v>
      </c>
      <c r="AX80" s="49" t="s">
        <v>79</v>
      </c>
      <c r="AY80" s="50" t="s">
        <v>687</v>
      </c>
      <c r="AZ80" s="58" t="s">
        <v>688</v>
      </c>
      <c r="BA80" s="4"/>
      <c r="BB80" s="4"/>
      <c r="BC80" s="4"/>
      <c r="BD80" s="4"/>
      <c r="BE80" s="4"/>
      <c r="BF80" s="4"/>
      <c r="BG80" s="4"/>
    </row>
    <row r="81" spans="1:59" customFormat="1" ht="60" hidden="1" customHeight="1" x14ac:dyDescent="0.25">
      <c r="A81" s="2">
        <v>2</v>
      </c>
      <c r="B81" s="2" t="s">
        <v>673</v>
      </c>
      <c r="C81" s="2">
        <v>1</v>
      </c>
      <c r="D81" s="2" t="s">
        <v>674</v>
      </c>
      <c r="E81" s="2" t="s">
        <v>675</v>
      </c>
      <c r="F81" s="2" t="s">
        <v>676</v>
      </c>
      <c r="G81" s="2" t="s">
        <v>677</v>
      </c>
      <c r="H81" s="3"/>
      <c r="I81" s="3" t="s">
        <v>88</v>
      </c>
      <c r="J81" s="3" t="s">
        <v>88</v>
      </c>
      <c r="K81" s="3" t="s">
        <v>88</v>
      </c>
      <c r="L81" s="3" t="s">
        <v>88</v>
      </c>
      <c r="M81" s="3" t="s">
        <v>88</v>
      </c>
      <c r="N81" s="3" t="s">
        <v>88</v>
      </c>
      <c r="O81" s="3" t="s">
        <v>88</v>
      </c>
      <c r="P81" s="3" t="s">
        <v>88</v>
      </c>
      <c r="Q81" s="3" t="s">
        <v>88</v>
      </c>
      <c r="R81" s="3" t="s">
        <v>88</v>
      </c>
      <c r="S81" s="3" t="s">
        <v>88</v>
      </c>
      <c r="T81" s="3" t="s">
        <v>88</v>
      </c>
      <c r="U81" s="2">
        <v>210100</v>
      </c>
      <c r="V81" s="2" t="s">
        <v>694</v>
      </c>
      <c r="W81" s="3">
        <v>10733340</v>
      </c>
      <c r="X81" s="21"/>
      <c r="Y81" s="8"/>
      <c r="Z81" s="2" t="s">
        <v>695</v>
      </c>
      <c r="AA81" s="3">
        <v>10733340</v>
      </c>
      <c r="AB81" s="56">
        <v>20</v>
      </c>
      <c r="AC81" s="44" t="s">
        <v>680</v>
      </c>
      <c r="AD81" s="43" t="s">
        <v>76</v>
      </c>
      <c r="AE81" s="44" t="s">
        <v>165</v>
      </c>
      <c r="AF81" s="45" t="s">
        <v>696</v>
      </c>
      <c r="AG81" s="43">
        <v>4600093656</v>
      </c>
      <c r="AH81" s="45">
        <v>33365</v>
      </c>
      <c r="AI81" s="51">
        <v>44621</v>
      </c>
      <c r="AJ81" s="51">
        <v>44821</v>
      </c>
      <c r="AK81" s="51">
        <v>44862</v>
      </c>
      <c r="AL81" s="42">
        <v>1</v>
      </c>
      <c r="AM81" s="54" t="s">
        <v>79</v>
      </c>
      <c r="AN81" s="44" t="s">
        <v>697</v>
      </c>
      <c r="AO81" s="49" t="s">
        <v>79</v>
      </c>
      <c r="AP81" s="44" t="s">
        <v>270</v>
      </c>
      <c r="AQ81" s="50">
        <v>20</v>
      </c>
      <c r="AR81" s="50" t="s">
        <v>409</v>
      </c>
      <c r="AS81" s="50" t="s">
        <v>83</v>
      </c>
      <c r="AT81" s="44">
        <v>20</v>
      </c>
      <c r="AU81" s="49" t="s">
        <v>698</v>
      </c>
      <c r="AV81" s="49" t="s">
        <v>699</v>
      </c>
      <c r="AW81" s="49" t="s">
        <v>700</v>
      </c>
      <c r="AX81" s="49" t="s">
        <v>79</v>
      </c>
      <c r="AY81" s="50" t="s">
        <v>687</v>
      </c>
      <c r="AZ81" s="58" t="s">
        <v>701</v>
      </c>
      <c r="BA81" s="4"/>
      <c r="BB81" s="4"/>
      <c r="BC81" s="4"/>
      <c r="BD81" s="4"/>
      <c r="BE81" s="4"/>
      <c r="BF81" s="4"/>
      <c r="BG81" s="4"/>
    </row>
    <row r="82" spans="1:59" customFormat="1" ht="60" hidden="1" customHeight="1" x14ac:dyDescent="0.25">
      <c r="A82" s="2">
        <v>2</v>
      </c>
      <c r="B82" s="2" t="s">
        <v>673</v>
      </c>
      <c r="C82" s="2">
        <v>1</v>
      </c>
      <c r="D82" s="2" t="s">
        <v>674</v>
      </c>
      <c r="E82" s="2" t="s">
        <v>675</v>
      </c>
      <c r="F82" s="2" t="s">
        <v>676</v>
      </c>
      <c r="G82" s="2" t="s">
        <v>677</v>
      </c>
      <c r="H82" s="3"/>
      <c r="I82" s="3" t="s">
        <v>88</v>
      </c>
      <c r="J82" s="3" t="s">
        <v>88</v>
      </c>
      <c r="K82" s="3" t="s">
        <v>88</v>
      </c>
      <c r="L82" s="3" t="s">
        <v>88</v>
      </c>
      <c r="M82" s="3" t="s">
        <v>88</v>
      </c>
      <c r="N82" s="3" t="s">
        <v>88</v>
      </c>
      <c r="O82" s="3" t="s">
        <v>88</v>
      </c>
      <c r="P82" s="3" t="s">
        <v>88</v>
      </c>
      <c r="Q82" s="3" t="s">
        <v>88</v>
      </c>
      <c r="R82" s="3" t="s">
        <v>88</v>
      </c>
      <c r="S82" s="3" t="s">
        <v>88</v>
      </c>
      <c r="T82" s="3" t="s">
        <v>88</v>
      </c>
      <c r="U82" s="2">
        <v>210103</v>
      </c>
      <c r="V82" s="2" t="s">
        <v>702</v>
      </c>
      <c r="W82" s="3">
        <v>44000000</v>
      </c>
      <c r="X82" s="21"/>
      <c r="Y82" s="8"/>
      <c r="Z82" s="2" t="s">
        <v>703</v>
      </c>
      <c r="AA82" s="3">
        <v>22000000</v>
      </c>
      <c r="AB82" s="56">
        <v>100</v>
      </c>
      <c r="AC82" s="44" t="s">
        <v>680</v>
      </c>
      <c r="AD82" s="43" t="s">
        <v>76</v>
      </c>
      <c r="AE82" s="44" t="s">
        <v>165</v>
      </c>
      <c r="AF82" s="45" t="s">
        <v>704</v>
      </c>
      <c r="AG82" s="43">
        <v>4600095524</v>
      </c>
      <c r="AH82" s="45"/>
      <c r="AI82" s="51"/>
      <c r="AJ82" s="51">
        <v>44839</v>
      </c>
      <c r="AK82" s="51">
        <v>44895</v>
      </c>
      <c r="AL82" s="42">
        <v>1</v>
      </c>
      <c r="AM82" s="54" t="s">
        <v>79</v>
      </c>
      <c r="AN82" s="44" t="s">
        <v>705</v>
      </c>
      <c r="AO82" s="49" t="s">
        <v>79</v>
      </c>
      <c r="AP82" s="44" t="s">
        <v>270</v>
      </c>
      <c r="AQ82" s="50">
        <v>100</v>
      </c>
      <c r="AR82" s="50" t="s">
        <v>403</v>
      </c>
      <c r="AS82" s="50" t="s">
        <v>83</v>
      </c>
      <c r="AT82" s="44">
        <v>100</v>
      </c>
      <c r="AU82" s="49" t="s">
        <v>706</v>
      </c>
      <c r="AV82" s="49" t="s">
        <v>707</v>
      </c>
      <c r="AW82" s="49" t="s">
        <v>708</v>
      </c>
      <c r="AX82" s="49" t="s">
        <v>79</v>
      </c>
      <c r="AY82" s="50" t="s">
        <v>709</v>
      </c>
      <c r="AZ82" s="58" t="s">
        <v>688</v>
      </c>
      <c r="BA82" s="4"/>
      <c r="BB82" s="4"/>
      <c r="BC82" s="4"/>
      <c r="BD82" s="4"/>
      <c r="BE82" s="4"/>
      <c r="BF82" s="4"/>
      <c r="BG82" s="4"/>
    </row>
    <row r="83" spans="1:59" customFormat="1" ht="60" hidden="1" customHeight="1" x14ac:dyDescent="0.25">
      <c r="A83" s="2">
        <v>2</v>
      </c>
      <c r="B83" s="2" t="s">
        <v>673</v>
      </c>
      <c r="C83" s="2">
        <v>0</v>
      </c>
      <c r="D83" s="2" t="s">
        <v>674</v>
      </c>
      <c r="E83" s="2" t="s">
        <v>675</v>
      </c>
      <c r="F83" s="2" t="s">
        <v>676</v>
      </c>
      <c r="G83" s="2" t="s">
        <v>677</v>
      </c>
      <c r="H83" s="3"/>
      <c r="I83" s="3" t="s">
        <v>88</v>
      </c>
      <c r="J83" s="3" t="s">
        <v>88</v>
      </c>
      <c r="K83" s="3" t="s">
        <v>88</v>
      </c>
      <c r="L83" s="3" t="s">
        <v>88</v>
      </c>
      <c r="M83" s="3" t="s">
        <v>88</v>
      </c>
      <c r="N83" s="3" t="s">
        <v>88</v>
      </c>
      <c r="O83" s="3" t="s">
        <v>88</v>
      </c>
      <c r="P83" s="3" t="s">
        <v>88</v>
      </c>
      <c r="Q83" s="3" t="s">
        <v>88</v>
      </c>
      <c r="R83" s="3" t="s">
        <v>88</v>
      </c>
      <c r="S83" s="3" t="s">
        <v>88</v>
      </c>
      <c r="T83" s="3" t="s">
        <v>88</v>
      </c>
      <c r="U83" s="2">
        <v>210103</v>
      </c>
      <c r="V83" s="2" t="s">
        <v>702</v>
      </c>
      <c r="W83" s="3">
        <v>44000000</v>
      </c>
      <c r="X83" s="21"/>
      <c r="Y83" s="8"/>
      <c r="Z83" s="2" t="s">
        <v>710</v>
      </c>
      <c r="AA83" s="3">
        <v>22000000</v>
      </c>
      <c r="AB83" s="56">
        <v>100</v>
      </c>
      <c r="AC83" s="44" t="s">
        <v>680</v>
      </c>
      <c r="AD83" s="43" t="s">
        <v>76</v>
      </c>
      <c r="AE83" s="44" t="s">
        <v>165</v>
      </c>
      <c r="AF83" s="45" t="s">
        <v>704</v>
      </c>
      <c r="AG83" s="43">
        <v>4600095524</v>
      </c>
      <c r="AH83" s="45"/>
      <c r="AI83" s="51"/>
      <c r="AJ83" s="51">
        <v>44839</v>
      </c>
      <c r="AK83" s="51">
        <v>44895</v>
      </c>
      <c r="AL83" s="42">
        <v>1</v>
      </c>
      <c r="AM83" s="54" t="s">
        <v>79</v>
      </c>
      <c r="AN83" s="44" t="s">
        <v>705</v>
      </c>
      <c r="AO83" s="49" t="s">
        <v>79</v>
      </c>
      <c r="AP83" s="44" t="s">
        <v>270</v>
      </c>
      <c r="AQ83" s="50">
        <v>100</v>
      </c>
      <c r="AR83" s="50" t="s">
        <v>403</v>
      </c>
      <c r="AS83" s="50" t="s">
        <v>83</v>
      </c>
      <c r="AT83" s="44">
        <v>100</v>
      </c>
      <c r="AU83" s="49" t="s">
        <v>706</v>
      </c>
      <c r="AV83" s="49" t="s">
        <v>707</v>
      </c>
      <c r="AW83" s="49" t="s">
        <v>711</v>
      </c>
      <c r="AX83" s="49" t="s">
        <v>79</v>
      </c>
      <c r="AY83" s="50" t="s">
        <v>687</v>
      </c>
      <c r="AZ83" s="58" t="s">
        <v>688</v>
      </c>
      <c r="BA83" s="4"/>
      <c r="BB83" s="4"/>
      <c r="BC83" s="4"/>
      <c r="BD83" s="4"/>
      <c r="BE83" s="4"/>
      <c r="BF83" s="4"/>
      <c r="BG83" s="4"/>
    </row>
    <row r="84" spans="1:59" customFormat="1" ht="60" hidden="1" customHeight="1" x14ac:dyDescent="0.25">
      <c r="A84" s="2">
        <v>2</v>
      </c>
      <c r="B84" s="2" t="s">
        <v>673</v>
      </c>
      <c r="C84" s="2">
        <v>1</v>
      </c>
      <c r="D84" s="2" t="s">
        <v>674</v>
      </c>
      <c r="E84" s="2" t="s">
        <v>675</v>
      </c>
      <c r="F84" s="2" t="s">
        <v>676</v>
      </c>
      <c r="G84" s="2" t="s">
        <v>677</v>
      </c>
      <c r="H84" s="3"/>
      <c r="I84" s="3" t="s">
        <v>88</v>
      </c>
      <c r="J84" s="3" t="s">
        <v>88</v>
      </c>
      <c r="K84" s="3" t="s">
        <v>88</v>
      </c>
      <c r="L84" s="3" t="s">
        <v>88</v>
      </c>
      <c r="M84" s="3" t="s">
        <v>88</v>
      </c>
      <c r="N84" s="3" t="s">
        <v>88</v>
      </c>
      <c r="O84" s="3" t="s">
        <v>88</v>
      </c>
      <c r="P84" s="3" t="s">
        <v>88</v>
      </c>
      <c r="Q84" s="3" t="s">
        <v>88</v>
      </c>
      <c r="R84" s="3" t="s">
        <v>88</v>
      </c>
      <c r="S84" s="3" t="s">
        <v>88</v>
      </c>
      <c r="T84" s="3" t="s">
        <v>88</v>
      </c>
      <c r="U84" s="2">
        <v>210104</v>
      </c>
      <c r="V84" s="2" t="s">
        <v>712</v>
      </c>
      <c r="W84" s="3">
        <v>120000000</v>
      </c>
      <c r="X84" s="21"/>
      <c r="Y84" s="8"/>
      <c r="Z84" s="2" t="s">
        <v>713</v>
      </c>
      <c r="AA84" s="3">
        <v>120000000</v>
      </c>
      <c r="AB84" s="56">
        <v>300</v>
      </c>
      <c r="AC84" s="44" t="s">
        <v>680</v>
      </c>
      <c r="AD84" s="43" t="s">
        <v>518</v>
      </c>
      <c r="AE84" s="44" t="s">
        <v>165</v>
      </c>
      <c r="AF84" s="45" t="s">
        <v>714</v>
      </c>
      <c r="AG84" s="43"/>
      <c r="AH84" s="45"/>
      <c r="AI84" s="51"/>
      <c r="AJ84" s="51"/>
      <c r="AK84" s="51"/>
      <c r="AL84" s="42">
        <v>0</v>
      </c>
      <c r="AM84" s="54"/>
      <c r="AN84" s="44"/>
      <c r="AO84" s="49"/>
      <c r="AP84" s="44"/>
      <c r="AQ84" s="50"/>
      <c r="AR84" s="50"/>
      <c r="AS84" s="50"/>
      <c r="AT84" s="44">
        <v>300</v>
      </c>
      <c r="AU84" s="49"/>
      <c r="AV84" s="49"/>
      <c r="AW84" s="49"/>
      <c r="AX84" s="49" t="s">
        <v>715</v>
      </c>
      <c r="AY84" s="50" t="s">
        <v>716</v>
      </c>
      <c r="AZ84" s="58" t="s">
        <v>688</v>
      </c>
      <c r="BA84" s="4"/>
      <c r="BB84" s="4"/>
      <c r="BC84" s="4"/>
      <c r="BD84" s="4"/>
      <c r="BE84" s="4"/>
      <c r="BF84" s="4"/>
      <c r="BG84" s="4"/>
    </row>
    <row r="85" spans="1:59" customFormat="1" ht="60" hidden="1" customHeight="1" x14ac:dyDescent="0.25">
      <c r="A85" s="2">
        <v>2</v>
      </c>
      <c r="B85" s="2" t="s">
        <v>217</v>
      </c>
      <c r="C85" s="2">
        <v>1</v>
      </c>
      <c r="D85" s="2"/>
      <c r="E85" s="2"/>
      <c r="F85" s="2"/>
      <c r="G85" s="2"/>
      <c r="H85" s="3">
        <v>67897038</v>
      </c>
      <c r="I85" s="3" t="s">
        <v>218</v>
      </c>
      <c r="J85" s="3" t="s">
        <v>219</v>
      </c>
      <c r="K85" s="3" t="s">
        <v>220</v>
      </c>
      <c r="L85" s="3" t="s">
        <v>221</v>
      </c>
      <c r="M85" s="3" t="s">
        <v>222</v>
      </c>
      <c r="N85" s="6">
        <v>20446</v>
      </c>
      <c r="O85" s="3" t="s">
        <v>164</v>
      </c>
      <c r="P85" s="3" t="s">
        <v>223</v>
      </c>
      <c r="Q85" s="3" t="s">
        <v>224</v>
      </c>
      <c r="R85" s="3" t="s">
        <v>225</v>
      </c>
      <c r="S85" s="3" t="s">
        <v>226</v>
      </c>
      <c r="T85" s="6">
        <v>20441</v>
      </c>
      <c r="U85" s="2">
        <v>220002</v>
      </c>
      <c r="V85" s="2" t="s">
        <v>227</v>
      </c>
      <c r="W85" s="3">
        <v>2019854260</v>
      </c>
      <c r="X85" s="7" t="s">
        <v>228</v>
      </c>
      <c r="Y85" s="8">
        <f>SUM(AA85)</f>
        <v>2087751298</v>
      </c>
      <c r="Z85" s="2" t="s">
        <v>229</v>
      </c>
      <c r="AA85" s="3">
        <v>2087751298</v>
      </c>
      <c r="AB85" s="56">
        <v>1920</v>
      </c>
      <c r="AC85" s="44" t="s">
        <v>230</v>
      </c>
      <c r="AD85" s="43" t="s">
        <v>717</v>
      </c>
      <c r="AE85" s="44" t="s">
        <v>718</v>
      </c>
      <c r="AF85" s="44" t="s">
        <v>719</v>
      </c>
      <c r="AG85" s="49" t="s">
        <v>720</v>
      </c>
      <c r="AH85" s="44" t="s">
        <v>721</v>
      </c>
      <c r="AI85" s="111" t="s">
        <v>722</v>
      </c>
      <c r="AJ85" s="111" t="s">
        <v>723</v>
      </c>
      <c r="AK85" s="111" t="s">
        <v>724</v>
      </c>
      <c r="AL85" s="42">
        <v>0.97916666666666663</v>
      </c>
      <c r="AM85" s="54" t="s">
        <v>236</v>
      </c>
      <c r="AN85" s="44" t="s">
        <v>725</v>
      </c>
      <c r="AO85" s="49" t="s">
        <v>726</v>
      </c>
      <c r="AP85" s="44" t="s">
        <v>727</v>
      </c>
      <c r="AQ85" s="50">
        <v>1920</v>
      </c>
      <c r="AR85" s="50" t="s">
        <v>237</v>
      </c>
      <c r="AS85" s="50" t="s">
        <v>83</v>
      </c>
      <c r="AT85" s="44">
        <v>1880</v>
      </c>
      <c r="AU85" s="49" t="s">
        <v>725</v>
      </c>
      <c r="AV85" s="49" t="s">
        <v>726</v>
      </c>
      <c r="AW85" s="49" t="s">
        <v>727</v>
      </c>
      <c r="AX85" s="49" t="s">
        <v>728</v>
      </c>
      <c r="AY85" s="50" t="s">
        <v>729</v>
      </c>
      <c r="AZ85" s="58" t="s">
        <v>730</v>
      </c>
      <c r="BA85" s="4"/>
      <c r="BB85" s="4"/>
      <c r="BC85" s="4"/>
      <c r="BD85" s="4"/>
      <c r="BE85" s="4"/>
      <c r="BF85" s="4"/>
      <c r="BG85" s="4"/>
    </row>
    <row r="86" spans="1:59" customFormat="1" ht="60" hidden="1" customHeight="1" x14ac:dyDescent="0.25">
      <c r="A86" s="2">
        <v>2</v>
      </c>
      <c r="B86" s="2" t="s">
        <v>217</v>
      </c>
      <c r="C86" s="2">
        <v>1</v>
      </c>
      <c r="D86" s="2" t="s">
        <v>731</v>
      </c>
      <c r="E86" s="2" t="s">
        <v>732</v>
      </c>
      <c r="F86" s="2">
        <v>28</v>
      </c>
      <c r="G86" s="2" t="s">
        <v>241</v>
      </c>
      <c r="H86" s="3"/>
      <c r="I86" s="3" t="s">
        <v>88</v>
      </c>
      <c r="J86" s="3" t="s">
        <v>88</v>
      </c>
      <c r="K86" s="3" t="s">
        <v>88</v>
      </c>
      <c r="L86" s="3" t="s">
        <v>88</v>
      </c>
      <c r="M86" s="3" t="s">
        <v>88</v>
      </c>
      <c r="N86" s="3" t="s">
        <v>88</v>
      </c>
      <c r="O86" s="3" t="s">
        <v>88</v>
      </c>
      <c r="P86" s="3" t="s">
        <v>88</v>
      </c>
      <c r="Q86" s="3" t="s">
        <v>88</v>
      </c>
      <c r="R86" s="3" t="s">
        <v>88</v>
      </c>
      <c r="S86" s="3" t="s">
        <v>88</v>
      </c>
      <c r="T86" s="3" t="s">
        <v>88</v>
      </c>
      <c r="U86" s="2">
        <v>220003</v>
      </c>
      <c r="V86" s="2" t="s">
        <v>733</v>
      </c>
      <c r="W86" s="3">
        <v>744062565</v>
      </c>
      <c r="X86" s="7"/>
      <c r="Y86" s="8"/>
      <c r="Z86" s="2" t="s">
        <v>734</v>
      </c>
      <c r="AA86" s="3">
        <v>744062565</v>
      </c>
      <c r="AB86" s="56">
        <v>623</v>
      </c>
      <c r="AC86" s="44" t="s">
        <v>164</v>
      </c>
      <c r="AD86" s="43" t="s">
        <v>76</v>
      </c>
      <c r="AE86" s="44" t="s">
        <v>735</v>
      </c>
      <c r="AF86" s="44" t="s">
        <v>736</v>
      </c>
      <c r="AG86" s="49" t="s">
        <v>737</v>
      </c>
      <c r="AH86" s="44" t="s">
        <v>737</v>
      </c>
      <c r="AI86" s="51">
        <v>44718</v>
      </c>
      <c r="AJ86" s="51">
        <v>44718</v>
      </c>
      <c r="AK86" s="51">
        <v>45076</v>
      </c>
      <c r="AL86" s="42">
        <v>0.9871589085072231</v>
      </c>
      <c r="AM86" s="54" t="s">
        <v>79</v>
      </c>
      <c r="AN86" s="44" t="s">
        <v>738</v>
      </c>
      <c r="AO86" s="49" t="s">
        <v>79</v>
      </c>
      <c r="AP86" s="44" t="s">
        <v>79</v>
      </c>
      <c r="AQ86" s="50">
        <v>623</v>
      </c>
      <c r="AR86" s="50" t="s">
        <v>245</v>
      </c>
      <c r="AS86" s="50" t="s">
        <v>246</v>
      </c>
      <c r="AT86" s="44">
        <v>615</v>
      </c>
      <c r="AU86" s="49" t="s">
        <v>247</v>
      </c>
      <c r="AV86" s="49" t="s">
        <v>739</v>
      </c>
      <c r="AW86" s="49" t="s">
        <v>249</v>
      </c>
      <c r="AX86" s="49" t="s">
        <v>740</v>
      </c>
      <c r="AY86" s="50" t="s">
        <v>741</v>
      </c>
      <c r="AZ86" s="58" t="s">
        <v>252</v>
      </c>
      <c r="BA86" s="4"/>
      <c r="BB86" s="4"/>
      <c r="BC86" s="4"/>
      <c r="BD86" s="4"/>
      <c r="BE86" s="4"/>
      <c r="BF86" s="4"/>
      <c r="BG86" s="4"/>
    </row>
    <row r="87" spans="1:59" customFormat="1" ht="60" hidden="1" customHeight="1" x14ac:dyDescent="0.25">
      <c r="A87" s="2">
        <v>2</v>
      </c>
      <c r="B87" s="2" t="s">
        <v>217</v>
      </c>
      <c r="C87" s="2">
        <v>1</v>
      </c>
      <c r="D87" s="2"/>
      <c r="E87" s="2"/>
      <c r="F87" s="2"/>
      <c r="G87" s="2"/>
      <c r="H87" s="3">
        <v>74012315</v>
      </c>
      <c r="I87" s="3" t="s">
        <v>218</v>
      </c>
      <c r="J87" s="3" t="s">
        <v>219</v>
      </c>
      <c r="K87" s="3" t="s">
        <v>219</v>
      </c>
      <c r="L87" s="3" t="s">
        <v>742</v>
      </c>
      <c r="M87" s="3" t="s">
        <v>743</v>
      </c>
      <c r="N87" s="6">
        <v>41</v>
      </c>
      <c r="O87" s="3" t="s">
        <v>67</v>
      </c>
      <c r="P87" s="3" t="s">
        <v>744</v>
      </c>
      <c r="Q87" s="3" t="s">
        <v>745</v>
      </c>
      <c r="R87" s="3" t="s">
        <v>746</v>
      </c>
      <c r="S87" s="3" t="s">
        <v>747</v>
      </c>
      <c r="T87" s="6">
        <v>11768</v>
      </c>
      <c r="U87" s="2">
        <v>220004</v>
      </c>
      <c r="V87" s="2" t="s">
        <v>748</v>
      </c>
      <c r="W87" s="3">
        <v>1741500000</v>
      </c>
      <c r="X87" s="7" t="s">
        <v>749</v>
      </c>
      <c r="Y87" s="8">
        <f>SUM(AA87)</f>
        <v>1815512315</v>
      </c>
      <c r="Z87" s="2" t="s">
        <v>750</v>
      </c>
      <c r="AA87" s="3">
        <v>1815512315</v>
      </c>
      <c r="AB87" s="56">
        <v>1000</v>
      </c>
      <c r="AC87" s="44" t="s">
        <v>751</v>
      </c>
      <c r="AD87" s="43" t="s">
        <v>265</v>
      </c>
      <c r="AE87" s="44" t="s">
        <v>298</v>
      </c>
      <c r="AF87" s="45" t="s">
        <v>752</v>
      </c>
      <c r="AG87" s="43" t="s">
        <v>753</v>
      </c>
      <c r="AH87" s="45">
        <v>70007348</v>
      </c>
      <c r="AI87" s="51">
        <v>44713</v>
      </c>
      <c r="AJ87" s="51">
        <v>44831</v>
      </c>
      <c r="AK87" s="51">
        <v>45128</v>
      </c>
      <c r="AL87" s="42">
        <v>0.6</v>
      </c>
      <c r="AM87" s="54">
        <v>0</v>
      </c>
      <c r="AN87" s="44" t="s">
        <v>754</v>
      </c>
      <c r="AO87" s="49" t="s">
        <v>233</v>
      </c>
      <c r="AP87" s="44" t="s">
        <v>270</v>
      </c>
      <c r="AQ87" s="50">
        <v>1000</v>
      </c>
      <c r="AR87" s="50" t="s">
        <v>82</v>
      </c>
      <c r="AS87" s="50" t="s">
        <v>589</v>
      </c>
      <c r="AT87" s="44">
        <v>1000</v>
      </c>
      <c r="AU87" s="49" t="s">
        <v>755</v>
      </c>
      <c r="AV87" s="49" t="s">
        <v>756</v>
      </c>
      <c r="AW87" s="49" t="s">
        <v>757</v>
      </c>
      <c r="AX87" s="49" t="s">
        <v>758</v>
      </c>
      <c r="AY87" s="50" t="s">
        <v>759</v>
      </c>
      <c r="AZ87" s="58" t="s">
        <v>760</v>
      </c>
      <c r="BA87" s="4"/>
      <c r="BB87" s="4"/>
      <c r="BC87" s="4"/>
      <c r="BD87" s="4"/>
      <c r="BE87" s="4"/>
      <c r="BF87" s="4"/>
      <c r="BG87" s="4"/>
    </row>
    <row r="88" spans="1:59" customFormat="1" ht="60" hidden="1" customHeight="1" x14ac:dyDescent="0.25">
      <c r="A88" s="2">
        <v>2</v>
      </c>
      <c r="B88" s="2" t="s">
        <v>217</v>
      </c>
      <c r="C88" s="2">
        <v>1</v>
      </c>
      <c r="D88" s="2" t="s">
        <v>761</v>
      </c>
      <c r="E88" s="2" t="s">
        <v>762</v>
      </c>
      <c r="F88" s="2" t="s">
        <v>763</v>
      </c>
      <c r="G88" s="2" t="s">
        <v>764</v>
      </c>
      <c r="H88" s="3">
        <v>0</v>
      </c>
      <c r="I88" s="3" t="s">
        <v>156</v>
      </c>
      <c r="J88" s="3" t="s">
        <v>765</v>
      </c>
      <c r="K88" s="3" t="s">
        <v>766</v>
      </c>
      <c r="L88" s="3" t="s">
        <v>767</v>
      </c>
      <c r="M88" s="3" t="s">
        <v>768</v>
      </c>
      <c r="N88" s="6">
        <v>100</v>
      </c>
      <c r="O88" s="3" t="s">
        <v>67</v>
      </c>
      <c r="P88" s="3" t="s">
        <v>68</v>
      </c>
      <c r="Q88" s="3" t="s">
        <v>69</v>
      </c>
      <c r="R88" s="3" t="s">
        <v>769</v>
      </c>
      <c r="S88" s="3" t="s">
        <v>770</v>
      </c>
      <c r="T88" s="6">
        <v>6969</v>
      </c>
      <c r="U88" s="2">
        <v>220006</v>
      </c>
      <c r="V88" s="2" t="s">
        <v>771</v>
      </c>
      <c r="W88" s="3">
        <v>300000000</v>
      </c>
      <c r="X88" s="7" t="s">
        <v>772</v>
      </c>
      <c r="Y88" s="8">
        <f>SUM(AA88)</f>
        <v>300000000</v>
      </c>
      <c r="Z88" s="2" t="s">
        <v>773</v>
      </c>
      <c r="AA88" s="3">
        <v>300000000</v>
      </c>
      <c r="AB88" s="56">
        <v>8</v>
      </c>
      <c r="AC88" s="44" t="s">
        <v>774</v>
      </c>
      <c r="AD88" s="43" t="s">
        <v>76</v>
      </c>
      <c r="AE88" s="44">
        <v>4600095351</v>
      </c>
      <c r="AF88" s="43" t="s">
        <v>775</v>
      </c>
      <c r="AG88" s="43">
        <v>44823</v>
      </c>
      <c r="AH88" s="45">
        <v>44839</v>
      </c>
      <c r="AI88" s="51">
        <v>44620</v>
      </c>
      <c r="AJ88" s="51"/>
      <c r="AK88" s="51" t="s">
        <v>236</v>
      </c>
      <c r="AL88" s="42">
        <v>1</v>
      </c>
      <c r="AM88" s="54" t="s">
        <v>236</v>
      </c>
      <c r="AN88" s="44" t="s">
        <v>776</v>
      </c>
      <c r="AO88" s="49" t="s">
        <v>777</v>
      </c>
      <c r="AP88" s="44" t="s">
        <v>82</v>
      </c>
      <c r="AQ88" s="50" t="s">
        <v>589</v>
      </c>
      <c r="AR88" s="50">
        <v>0</v>
      </c>
      <c r="AS88" s="50" t="s">
        <v>778</v>
      </c>
      <c r="AT88" s="44" t="s">
        <v>778</v>
      </c>
      <c r="AU88" s="49" t="s">
        <v>778</v>
      </c>
      <c r="AV88" s="49" t="s">
        <v>778</v>
      </c>
      <c r="AW88" s="49" t="s">
        <v>779</v>
      </c>
      <c r="AX88" s="49" t="s">
        <v>778</v>
      </c>
      <c r="AY88" s="50" t="s">
        <v>780</v>
      </c>
      <c r="AZ88" s="58" t="s">
        <v>781</v>
      </c>
      <c r="BA88" s="4"/>
      <c r="BB88" s="4"/>
      <c r="BC88" s="4"/>
      <c r="BD88" s="4"/>
      <c r="BE88" s="4"/>
      <c r="BF88" s="4"/>
      <c r="BG88" s="4"/>
    </row>
    <row r="89" spans="1:59" customFormat="1" ht="60" hidden="1" customHeight="1" x14ac:dyDescent="0.25">
      <c r="A89" s="2">
        <v>2</v>
      </c>
      <c r="B89" s="2" t="s">
        <v>253</v>
      </c>
      <c r="C89" s="2">
        <v>1</v>
      </c>
      <c r="D89" s="2" t="s">
        <v>782</v>
      </c>
      <c r="E89" s="2" t="s">
        <v>783</v>
      </c>
      <c r="F89" s="2">
        <v>44</v>
      </c>
      <c r="G89" s="2" t="s">
        <v>256</v>
      </c>
      <c r="H89" s="3">
        <v>0</v>
      </c>
      <c r="I89" s="3" t="s">
        <v>218</v>
      </c>
      <c r="J89" s="3" t="s">
        <v>257</v>
      </c>
      <c r="K89" s="3" t="s">
        <v>258</v>
      </c>
      <c r="L89" s="3" t="s">
        <v>259</v>
      </c>
      <c r="M89" s="3" t="s">
        <v>260</v>
      </c>
      <c r="N89" s="6">
        <v>104953</v>
      </c>
      <c r="O89" s="3" t="s">
        <v>784</v>
      </c>
      <c r="P89" s="3" t="s">
        <v>68</v>
      </c>
      <c r="Q89" s="3" t="s">
        <v>69</v>
      </c>
      <c r="R89" s="3" t="s">
        <v>261</v>
      </c>
      <c r="S89" s="3" t="s">
        <v>262</v>
      </c>
      <c r="T89" s="6">
        <v>110901</v>
      </c>
      <c r="U89" s="2">
        <v>210090</v>
      </c>
      <c r="V89" s="2" t="s">
        <v>256</v>
      </c>
      <c r="W89" s="3">
        <v>1591783317</v>
      </c>
      <c r="X89" s="21" t="s">
        <v>263</v>
      </c>
      <c r="Y89" s="8">
        <v>1591783317</v>
      </c>
      <c r="Z89" s="2" t="s">
        <v>264</v>
      </c>
      <c r="AA89" s="3">
        <v>1591783317</v>
      </c>
      <c r="AB89" s="56">
        <v>6230</v>
      </c>
      <c r="AC89" s="44" t="s">
        <v>164</v>
      </c>
      <c r="AD89" s="43" t="s">
        <v>265</v>
      </c>
      <c r="AE89" s="44" t="s">
        <v>165</v>
      </c>
      <c r="AF89" s="45" t="s">
        <v>266</v>
      </c>
      <c r="AG89" s="43">
        <v>6700026816</v>
      </c>
      <c r="AH89" s="45" t="s">
        <v>267</v>
      </c>
      <c r="AI89" s="51" t="s">
        <v>268</v>
      </c>
      <c r="AJ89" s="51">
        <v>44921</v>
      </c>
      <c r="AK89" s="51">
        <v>45107</v>
      </c>
      <c r="AL89" s="42">
        <v>0.13996789727126807</v>
      </c>
      <c r="AM89" s="54">
        <v>252777500</v>
      </c>
      <c r="AN89" s="44" t="s">
        <v>269</v>
      </c>
      <c r="AO89" s="49" t="s">
        <v>79</v>
      </c>
      <c r="AP89" s="44" t="s">
        <v>270</v>
      </c>
      <c r="AQ89" s="50">
        <v>6230</v>
      </c>
      <c r="AR89" s="50" t="s">
        <v>82</v>
      </c>
      <c r="AS89" s="50" t="s">
        <v>83</v>
      </c>
      <c r="AT89" s="44">
        <v>872</v>
      </c>
      <c r="AU89" s="49" t="s">
        <v>271</v>
      </c>
      <c r="AV89" s="49" t="s">
        <v>272</v>
      </c>
      <c r="AW89" s="49" t="s">
        <v>273</v>
      </c>
      <c r="AX89" s="49" t="s">
        <v>785</v>
      </c>
      <c r="AY89" s="50" t="s">
        <v>289</v>
      </c>
      <c r="AZ89" s="58" t="s">
        <v>290</v>
      </c>
      <c r="BA89" s="4"/>
      <c r="BB89" s="4"/>
      <c r="BC89" s="4"/>
      <c r="BD89" s="4"/>
      <c r="BE89" s="4"/>
      <c r="BF89" s="4"/>
      <c r="BG89" s="4"/>
    </row>
    <row r="90" spans="1:59" customFormat="1" ht="60" hidden="1" customHeight="1" x14ac:dyDescent="0.25">
      <c r="A90" s="2">
        <v>2</v>
      </c>
      <c r="B90" s="2" t="s">
        <v>253</v>
      </c>
      <c r="C90" s="2">
        <v>1</v>
      </c>
      <c r="D90" s="2" t="s">
        <v>782</v>
      </c>
      <c r="E90" s="2" t="s">
        <v>783</v>
      </c>
      <c r="F90" s="2">
        <v>44</v>
      </c>
      <c r="G90" s="2" t="s">
        <v>256</v>
      </c>
      <c r="H90" s="3">
        <v>0</v>
      </c>
      <c r="I90" s="3" t="s">
        <v>278</v>
      </c>
      <c r="J90" s="3" t="s">
        <v>279</v>
      </c>
      <c r="K90" s="3" t="s">
        <v>280</v>
      </c>
      <c r="L90" s="3" t="s">
        <v>281</v>
      </c>
      <c r="M90" s="3" t="s">
        <v>282</v>
      </c>
      <c r="N90" s="6">
        <v>27</v>
      </c>
      <c r="O90" s="3" t="s">
        <v>164</v>
      </c>
      <c r="P90" s="3" t="s">
        <v>68</v>
      </c>
      <c r="Q90" s="3" t="s">
        <v>69</v>
      </c>
      <c r="R90" s="3" t="s">
        <v>283</v>
      </c>
      <c r="S90" s="3" t="s">
        <v>284</v>
      </c>
      <c r="T90" s="6">
        <v>12117</v>
      </c>
      <c r="U90" s="2">
        <v>210092</v>
      </c>
      <c r="V90" s="2" t="s">
        <v>285</v>
      </c>
      <c r="W90" s="3">
        <v>150000000</v>
      </c>
      <c r="X90" s="7" t="s">
        <v>786</v>
      </c>
      <c r="Y90" s="8">
        <f>SUM(AA90)</f>
        <v>150000000</v>
      </c>
      <c r="Z90" s="2" t="s">
        <v>787</v>
      </c>
      <c r="AA90" s="3">
        <v>150000000</v>
      </c>
      <c r="AB90" s="56">
        <v>10030</v>
      </c>
      <c r="AC90" s="44" t="s">
        <v>164</v>
      </c>
      <c r="AD90" s="43" t="s">
        <v>265</v>
      </c>
      <c r="AE90" s="44" t="s">
        <v>165</v>
      </c>
      <c r="AF90" s="45" t="s">
        <v>266</v>
      </c>
      <c r="AG90" s="43">
        <v>6700026816</v>
      </c>
      <c r="AH90" s="45" t="s">
        <v>267</v>
      </c>
      <c r="AI90" s="51" t="s">
        <v>268</v>
      </c>
      <c r="AJ90" s="51">
        <v>44921</v>
      </c>
      <c r="AK90" s="51">
        <v>45107</v>
      </c>
      <c r="AL90" s="42">
        <v>0</v>
      </c>
      <c r="AM90" s="54">
        <v>291400000</v>
      </c>
      <c r="AN90" s="44" t="s">
        <v>269</v>
      </c>
      <c r="AO90" s="49" t="s">
        <v>79</v>
      </c>
      <c r="AP90" s="44" t="s">
        <v>270</v>
      </c>
      <c r="AQ90" s="50">
        <v>10030</v>
      </c>
      <c r="AR90" s="50" t="s">
        <v>82</v>
      </c>
      <c r="AS90" s="50" t="s">
        <v>83</v>
      </c>
      <c r="AT90" s="44">
        <v>0</v>
      </c>
      <c r="AU90" s="49" t="s">
        <v>271</v>
      </c>
      <c r="AV90" s="49" t="s">
        <v>272</v>
      </c>
      <c r="AW90" s="49" t="s">
        <v>273</v>
      </c>
      <c r="AX90" s="49" t="s">
        <v>788</v>
      </c>
      <c r="AY90" s="50" t="s">
        <v>289</v>
      </c>
      <c r="AZ90" s="58" t="s">
        <v>290</v>
      </c>
      <c r="BA90" s="4"/>
      <c r="BB90" s="4"/>
      <c r="BC90" s="4"/>
      <c r="BD90" s="4"/>
      <c r="BE90" s="4"/>
      <c r="BF90" s="4"/>
      <c r="BG90" s="4"/>
    </row>
    <row r="91" spans="1:59" customFormat="1" ht="60" hidden="1" customHeight="1" x14ac:dyDescent="0.25">
      <c r="A91" s="2">
        <v>2</v>
      </c>
      <c r="B91" s="2" t="s">
        <v>789</v>
      </c>
      <c r="C91" s="2">
        <v>1</v>
      </c>
      <c r="D91" s="2" t="s">
        <v>790</v>
      </c>
      <c r="E91" s="2" t="s">
        <v>791</v>
      </c>
      <c r="F91" s="2">
        <v>4</v>
      </c>
      <c r="G91" s="2" t="s">
        <v>792</v>
      </c>
      <c r="H91" s="3"/>
      <c r="I91" s="3" t="s">
        <v>88</v>
      </c>
      <c r="J91" s="3" t="s">
        <v>88</v>
      </c>
      <c r="K91" s="3" t="s">
        <v>88</v>
      </c>
      <c r="L91" s="3" t="s">
        <v>88</v>
      </c>
      <c r="M91" s="3" t="s">
        <v>88</v>
      </c>
      <c r="N91" s="3" t="s">
        <v>88</v>
      </c>
      <c r="O91" s="3" t="s">
        <v>88</v>
      </c>
      <c r="P91" s="3" t="s">
        <v>88</v>
      </c>
      <c r="Q91" s="3" t="s">
        <v>88</v>
      </c>
      <c r="R91" s="3" t="s">
        <v>88</v>
      </c>
      <c r="S91" s="3" t="s">
        <v>88</v>
      </c>
      <c r="T91" s="3" t="s">
        <v>88</v>
      </c>
      <c r="U91" s="2">
        <v>220009</v>
      </c>
      <c r="V91" s="2" t="s">
        <v>793</v>
      </c>
      <c r="W91" s="3">
        <v>526191891</v>
      </c>
      <c r="X91" s="21"/>
      <c r="Y91" s="8"/>
      <c r="Z91" s="2" t="s">
        <v>794</v>
      </c>
      <c r="AA91" s="3">
        <v>526191891</v>
      </c>
      <c r="AB91" s="56">
        <v>38</v>
      </c>
      <c r="AC91" s="44" t="s">
        <v>795</v>
      </c>
      <c r="AD91" s="43" t="s">
        <v>76</v>
      </c>
      <c r="AE91" s="44" t="s">
        <v>604</v>
      </c>
      <c r="AF91" s="45" t="s">
        <v>796</v>
      </c>
      <c r="AG91" s="43" t="s">
        <v>797</v>
      </c>
      <c r="AH91" s="45" t="s">
        <v>88</v>
      </c>
      <c r="AI91" s="51">
        <v>44713</v>
      </c>
      <c r="AJ91" s="51">
        <v>44763</v>
      </c>
      <c r="AK91" s="51">
        <v>45067</v>
      </c>
      <c r="AL91" s="42">
        <v>1</v>
      </c>
      <c r="AM91" s="54">
        <v>0</v>
      </c>
      <c r="AN91" s="44" t="s">
        <v>798</v>
      </c>
      <c r="AO91" s="49" t="s">
        <v>88</v>
      </c>
      <c r="AP91" s="44" t="s">
        <v>172</v>
      </c>
      <c r="AQ91" s="50">
        <v>38</v>
      </c>
      <c r="AR91" s="50" t="s">
        <v>82</v>
      </c>
      <c r="AS91" s="50" t="s">
        <v>83</v>
      </c>
      <c r="AT91" s="44">
        <v>38</v>
      </c>
      <c r="AU91" s="49"/>
      <c r="AV91" s="49" t="s">
        <v>799</v>
      </c>
      <c r="AW91" s="49" t="s">
        <v>800</v>
      </c>
      <c r="AX91" s="49" t="s">
        <v>801</v>
      </c>
      <c r="AY91" s="50" t="s">
        <v>802</v>
      </c>
      <c r="AZ91" s="58"/>
      <c r="BA91" s="4"/>
      <c r="BB91" s="4"/>
      <c r="BC91" s="4"/>
      <c r="BD91" s="4"/>
      <c r="BE91" s="4"/>
      <c r="BF91" s="4"/>
      <c r="BG91" s="4"/>
    </row>
    <row r="92" spans="1:59" customFormat="1" ht="60" hidden="1" customHeight="1" x14ac:dyDescent="0.25">
      <c r="A92" s="2">
        <v>2</v>
      </c>
      <c r="B92" s="2" t="s">
        <v>313</v>
      </c>
      <c r="C92" s="2">
        <v>1</v>
      </c>
      <c r="D92" s="2" t="s">
        <v>803</v>
      </c>
      <c r="E92" s="2" t="s">
        <v>804</v>
      </c>
      <c r="F92" s="2">
        <v>1</v>
      </c>
      <c r="G92" s="2" t="s">
        <v>316</v>
      </c>
      <c r="H92" s="3">
        <v>0</v>
      </c>
      <c r="I92" s="3" t="s">
        <v>88</v>
      </c>
      <c r="J92" s="3" t="s">
        <v>88</v>
      </c>
      <c r="K92" s="3" t="s">
        <v>88</v>
      </c>
      <c r="L92" s="3" t="s">
        <v>88</v>
      </c>
      <c r="M92" s="3" t="s">
        <v>88</v>
      </c>
      <c r="N92" s="3" t="s">
        <v>88</v>
      </c>
      <c r="O92" s="3" t="s">
        <v>88</v>
      </c>
      <c r="P92" s="3" t="s">
        <v>88</v>
      </c>
      <c r="Q92" s="3" t="s">
        <v>88</v>
      </c>
      <c r="R92" s="3" t="s">
        <v>88</v>
      </c>
      <c r="S92" s="3" t="s">
        <v>88</v>
      </c>
      <c r="T92" s="3" t="s">
        <v>88</v>
      </c>
      <c r="U92" s="2">
        <v>210088</v>
      </c>
      <c r="V92" s="2" t="s">
        <v>317</v>
      </c>
      <c r="W92" s="3">
        <v>294270000</v>
      </c>
      <c r="X92" s="21" t="s">
        <v>318</v>
      </c>
      <c r="Y92" s="8">
        <v>294270000</v>
      </c>
      <c r="Z92" s="2" t="s">
        <v>319</v>
      </c>
      <c r="AA92" s="3">
        <v>205700000</v>
      </c>
      <c r="AB92" s="56">
        <v>94</v>
      </c>
      <c r="AC92" s="44" t="s">
        <v>320</v>
      </c>
      <c r="AD92" s="43" t="s">
        <v>76</v>
      </c>
      <c r="AE92" s="44" t="s">
        <v>88</v>
      </c>
      <c r="AF92" s="45" t="s">
        <v>88</v>
      </c>
      <c r="AG92" s="43" t="s">
        <v>88</v>
      </c>
      <c r="AH92" s="45" t="s">
        <v>88</v>
      </c>
      <c r="AI92" s="51">
        <v>44576</v>
      </c>
      <c r="AJ92" s="51">
        <v>44576</v>
      </c>
      <c r="AK92" s="51">
        <v>45015</v>
      </c>
      <c r="AL92" s="42">
        <v>1</v>
      </c>
      <c r="AM92" s="54">
        <v>11643396</v>
      </c>
      <c r="AN92" s="44" t="s">
        <v>321</v>
      </c>
      <c r="AO92" s="49" t="s">
        <v>322</v>
      </c>
      <c r="AP92" s="44" t="s">
        <v>270</v>
      </c>
      <c r="AQ92" s="50">
        <v>94</v>
      </c>
      <c r="AR92" s="50" t="s">
        <v>82</v>
      </c>
      <c r="AS92" s="50" t="s">
        <v>83</v>
      </c>
      <c r="AT92" s="44">
        <v>51</v>
      </c>
      <c r="AU92" s="49" t="s">
        <v>323</v>
      </c>
      <c r="AV92" s="49" t="s">
        <v>805</v>
      </c>
      <c r="AW92" s="49" t="s">
        <v>325</v>
      </c>
      <c r="AX92" s="49"/>
      <c r="AY92" s="50" t="s">
        <v>326</v>
      </c>
      <c r="AZ92" s="58" t="s">
        <v>327</v>
      </c>
      <c r="BA92" s="4"/>
      <c r="BB92" s="4"/>
      <c r="BC92" s="4"/>
      <c r="BD92" s="4"/>
      <c r="BE92" s="4"/>
      <c r="BF92" s="4"/>
      <c r="BG92" s="4"/>
    </row>
    <row r="93" spans="1:59" customFormat="1" ht="60" hidden="1" customHeight="1" x14ac:dyDescent="0.25">
      <c r="A93" s="2">
        <v>2</v>
      </c>
      <c r="B93" s="2" t="s">
        <v>313</v>
      </c>
      <c r="C93" s="2">
        <v>0</v>
      </c>
      <c r="D93" s="2" t="s">
        <v>806</v>
      </c>
      <c r="E93" s="2" t="s">
        <v>807</v>
      </c>
      <c r="F93" s="2">
        <v>1</v>
      </c>
      <c r="G93" s="2" t="s">
        <v>316</v>
      </c>
      <c r="H93" s="3">
        <v>0</v>
      </c>
      <c r="I93" s="3" t="s">
        <v>88</v>
      </c>
      <c r="J93" s="3" t="s">
        <v>88</v>
      </c>
      <c r="K93" s="3" t="s">
        <v>88</v>
      </c>
      <c r="L93" s="3" t="s">
        <v>88</v>
      </c>
      <c r="M93" s="3" t="s">
        <v>88</v>
      </c>
      <c r="N93" s="3" t="s">
        <v>88</v>
      </c>
      <c r="O93" s="3" t="s">
        <v>88</v>
      </c>
      <c r="P93" s="3" t="s">
        <v>88</v>
      </c>
      <c r="Q93" s="3" t="s">
        <v>88</v>
      </c>
      <c r="R93" s="3" t="s">
        <v>88</v>
      </c>
      <c r="S93" s="3" t="s">
        <v>88</v>
      </c>
      <c r="T93" s="3" t="s">
        <v>88</v>
      </c>
      <c r="U93" s="2">
        <v>210088</v>
      </c>
      <c r="V93" s="2" t="s">
        <v>317</v>
      </c>
      <c r="W93" s="3">
        <v>294270000</v>
      </c>
      <c r="X93" s="21" t="s">
        <v>88</v>
      </c>
      <c r="Y93" s="8"/>
      <c r="Z93" s="2" t="s">
        <v>330</v>
      </c>
      <c r="AA93" s="3">
        <v>20570000</v>
      </c>
      <c r="AB93" s="56">
        <v>9</v>
      </c>
      <c r="AC93" s="44" t="s">
        <v>320</v>
      </c>
      <c r="AD93" s="43" t="s">
        <v>265</v>
      </c>
      <c r="AE93" s="44" t="s">
        <v>88</v>
      </c>
      <c r="AF93" s="45" t="s">
        <v>88</v>
      </c>
      <c r="AG93" s="43" t="s">
        <v>88</v>
      </c>
      <c r="AH93" s="45" t="s">
        <v>88</v>
      </c>
      <c r="AI93" s="51">
        <v>44576</v>
      </c>
      <c r="AJ93" s="51">
        <v>44576</v>
      </c>
      <c r="AK93" s="51">
        <v>45015</v>
      </c>
      <c r="AL93" s="42">
        <v>0.95</v>
      </c>
      <c r="AM93" s="54">
        <v>1164340</v>
      </c>
      <c r="AN93" s="44" t="s">
        <v>321</v>
      </c>
      <c r="AO93" s="49" t="s">
        <v>322</v>
      </c>
      <c r="AP93" s="44" t="s">
        <v>270</v>
      </c>
      <c r="AQ93" s="50">
        <v>9</v>
      </c>
      <c r="AR93" s="50" t="s">
        <v>82</v>
      </c>
      <c r="AS93" s="50" t="s">
        <v>83</v>
      </c>
      <c r="AT93" s="44">
        <v>0</v>
      </c>
      <c r="AU93" s="49" t="s">
        <v>323</v>
      </c>
      <c r="AV93" s="49" t="s">
        <v>805</v>
      </c>
      <c r="AW93" s="49" t="s">
        <v>325</v>
      </c>
      <c r="AX93" s="49" t="s">
        <v>331</v>
      </c>
      <c r="AY93" s="50" t="s">
        <v>326</v>
      </c>
      <c r="AZ93" s="58" t="s">
        <v>327</v>
      </c>
      <c r="BA93" s="4"/>
      <c r="BB93" s="4"/>
      <c r="BC93" s="4"/>
      <c r="BD93" s="4"/>
      <c r="BE93" s="4"/>
      <c r="BF93" s="4"/>
      <c r="BG93" s="4"/>
    </row>
    <row r="94" spans="1:59" customFormat="1" ht="60" hidden="1" customHeight="1" x14ac:dyDescent="0.25">
      <c r="A94" s="2">
        <v>2</v>
      </c>
      <c r="B94" s="2" t="s">
        <v>313</v>
      </c>
      <c r="C94" s="2">
        <v>0</v>
      </c>
      <c r="D94" s="2" t="s">
        <v>808</v>
      </c>
      <c r="E94" s="2" t="s">
        <v>809</v>
      </c>
      <c r="F94" s="2">
        <v>1</v>
      </c>
      <c r="G94" s="2" t="s">
        <v>316</v>
      </c>
      <c r="H94" s="3">
        <v>0</v>
      </c>
      <c r="I94" s="3" t="s">
        <v>88</v>
      </c>
      <c r="J94" s="3" t="s">
        <v>88</v>
      </c>
      <c r="K94" s="3" t="s">
        <v>88</v>
      </c>
      <c r="L94" s="3" t="s">
        <v>88</v>
      </c>
      <c r="M94" s="3" t="s">
        <v>88</v>
      </c>
      <c r="N94" s="3" t="s">
        <v>88</v>
      </c>
      <c r="O94" s="3" t="s">
        <v>88</v>
      </c>
      <c r="P94" s="3" t="s">
        <v>88</v>
      </c>
      <c r="Q94" s="3" t="s">
        <v>88</v>
      </c>
      <c r="R94" s="3" t="s">
        <v>88</v>
      </c>
      <c r="S94" s="3" t="s">
        <v>88</v>
      </c>
      <c r="T94" s="3" t="s">
        <v>88</v>
      </c>
      <c r="U94" s="2">
        <v>210088</v>
      </c>
      <c r="V94" s="2" t="s">
        <v>317</v>
      </c>
      <c r="W94" s="3">
        <v>294270000</v>
      </c>
      <c r="X94" s="21" t="s">
        <v>88</v>
      </c>
      <c r="Y94" s="8"/>
      <c r="Z94" s="2" t="s">
        <v>810</v>
      </c>
      <c r="AA94" s="3">
        <v>68000000</v>
      </c>
      <c r="AB94" s="56">
        <v>31</v>
      </c>
      <c r="AC94" s="44" t="s">
        <v>320</v>
      </c>
      <c r="AD94" s="43" t="s">
        <v>265</v>
      </c>
      <c r="AE94" s="44" t="s">
        <v>88</v>
      </c>
      <c r="AF94" s="45" t="s">
        <v>88</v>
      </c>
      <c r="AG94" s="43" t="s">
        <v>88</v>
      </c>
      <c r="AH94" s="45" t="s">
        <v>88</v>
      </c>
      <c r="AI94" s="51">
        <v>44576</v>
      </c>
      <c r="AJ94" s="51">
        <v>44576</v>
      </c>
      <c r="AK94" s="51">
        <v>45015</v>
      </c>
      <c r="AL94" s="42">
        <v>0.51</v>
      </c>
      <c r="AM94" s="54">
        <v>3849057</v>
      </c>
      <c r="AN94" s="44" t="s">
        <v>321</v>
      </c>
      <c r="AO94" s="49" t="s">
        <v>322</v>
      </c>
      <c r="AP94" s="44" t="s">
        <v>270</v>
      </c>
      <c r="AQ94" s="50">
        <v>31</v>
      </c>
      <c r="AR94" s="50" t="s">
        <v>82</v>
      </c>
      <c r="AS94" s="50" t="s">
        <v>83</v>
      </c>
      <c r="AT94" s="44">
        <v>70</v>
      </c>
      <c r="AU94" s="49" t="s">
        <v>336</v>
      </c>
      <c r="AV94" s="49" t="s">
        <v>805</v>
      </c>
      <c r="AW94" s="49" t="s">
        <v>325</v>
      </c>
      <c r="AX94" s="49" t="s">
        <v>331</v>
      </c>
      <c r="AY94" s="50" t="s">
        <v>326</v>
      </c>
      <c r="AZ94" s="58" t="s">
        <v>327</v>
      </c>
      <c r="BA94" s="4"/>
      <c r="BB94" s="4"/>
      <c r="BC94" s="4"/>
      <c r="BD94" s="4"/>
      <c r="BE94" s="4"/>
      <c r="BF94" s="4"/>
      <c r="BG94" s="4"/>
    </row>
    <row r="95" spans="1:59" customFormat="1" ht="60" hidden="1" customHeight="1" x14ac:dyDescent="0.25">
      <c r="A95" s="2">
        <v>2</v>
      </c>
      <c r="B95" s="2" t="s">
        <v>337</v>
      </c>
      <c r="C95" s="2">
        <v>1</v>
      </c>
      <c r="D95" s="2" t="s">
        <v>811</v>
      </c>
      <c r="E95" s="2" t="s">
        <v>812</v>
      </c>
      <c r="F95" s="2" t="s">
        <v>813</v>
      </c>
      <c r="G95" s="2" t="s">
        <v>814</v>
      </c>
      <c r="H95" s="3">
        <v>0</v>
      </c>
      <c r="I95" s="3" t="s">
        <v>278</v>
      </c>
      <c r="J95" s="3" t="s">
        <v>279</v>
      </c>
      <c r="K95" s="3" t="s">
        <v>815</v>
      </c>
      <c r="L95" s="3" t="s">
        <v>816</v>
      </c>
      <c r="M95" s="3" t="s">
        <v>817</v>
      </c>
      <c r="N95" s="6">
        <v>25100</v>
      </c>
      <c r="O95" s="3" t="s">
        <v>818</v>
      </c>
      <c r="P95" s="3" t="s">
        <v>68</v>
      </c>
      <c r="Q95" s="3" t="s">
        <v>69</v>
      </c>
      <c r="R95" s="3" t="s">
        <v>819</v>
      </c>
      <c r="S95" s="3" t="s">
        <v>820</v>
      </c>
      <c r="T95" s="6">
        <v>590202</v>
      </c>
      <c r="U95" s="2">
        <v>220016</v>
      </c>
      <c r="V95" s="2" t="s">
        <v>821</v>
      </c>
      <c r="W95" s="3">
        <v>400000000</v>
      </c>
      <c r="X95" s="7" t="s">
        <v>822</v>
      </c>
      <c r="Y95" s="8">
        <f>SUM(AA95:AA96)</f>
        <v>320129870</v>
      </c>
      <c r="Z95" s="2" t="s">
        <v>823</v>
      </c>
      <c r="AA95" s="3">
        <v>146103896</v>
      </c>
      <c r="AB95" s="56"/>
      <c r="AC95" s="44"/>
      <c r="AD95" s="43" t="s">
        <v>76</v>
      </c>
      <c r="AE95" s="44" t="s">
        <v>824</v>
      </c>
      <c r="AF95" s="45" t="s">
        <v>617</v>
      </c>
      <c r="AG95" s="43">
        <v>4600095356</v>
      </c>
      <c r="AH95" s="45" t="s">
        <v>825</v>
      </c>
      <c r="AI95" s="51">
        <v>44856</v>
      </c>
      <c r="AJ95" s="51">
        <v>44856</v>
      </c>
      <c r="AK95" s="51">
        <v>44926</v>
      </c>
      <c r="AL95" s="42">
        <v>1</v>
      </c>
      <c r="AM95" s="54" t="s">
        <v>79</v>
      </c>
      <c r="AN95" s="44" t="s">
        <v>826</v>
      </c>
      <c r="AO95" s="49" t="s">
        <v>79</v>
      </c>
      <c r="AP95" s="44" t="s">
        <v>79</v>
      </c>
      <c r="AQ95" s="50" t="s">
        <v>352</v>
      </c>
      <c r="AR95" s="50" t="s">
        <v>82</v>
      </c>
      <c r="AS95" s="50" t="s">
        <v>589</v>
      </c>
      <c r="AT95" s="44">
        <v>0</v>
      </c>
      <c r="AU95" s="49" t="s">
        <v>827</v>
      </c>
      <c r="AV95" s="49" t="s">
        <v>828</v>
      </c>
      <c r="AW95" s="49" t="s">
        <v>829</v>
      </c>
      <c r="AX95" s="49" t="s">
        <v>830</v>
      </c>
      <c r="AY95" s="50" t="s">
        <v>831</v>
      </c>
      <c r="AZ95" s="58" t="s">
        <v>327</v>
      </c>
      <c r="BA95" s="4"/>
      <c r="BB95" s="4"/>
      <c r="BC95" s="4"/>
      <c r="BD95" s="4"/>
      <c r="BE95" s="4"/>
      <c r="BF95" s="4"/>
      <c r="BG95" s="4"/>
    </row>
    <row r="96" spans="1:59" customFormat="1" ht="60" hidden="1" customHeight="1" x14ac:dyDescent="0.25">
      <c r="A96" s="2">
        <v>2</v>
      </c>
      <c r="B96" s="2" t="s">
        <v>337</v>
      </c>
      <c r="C96" s="2">
        <v>0</v>
      </c>
      <c r="D96" s="2" t="s">
        <v>811</v>
      </c>
      <c r="E96" s="2" t="s">
        <v>812</v>
      </c>
      <c r="F96" s="2" t="s">
        <v>813</v>
      </c>
      <c r="G96" s="2" t="s">
        <v>814</v>
      </c>
      <c r="H96" s="3">
        <v>0</v>
      </c>
      <c r="I96" s="3" t="s">
        <v>88</v>
      </c>
      <c r="J96" s="3" t="s">
        <v>88</v>
      </c>
      <c r="K96" s="3" t="s">
        <v>88</v>
      </c>
      <c r="L96" s="3" t="s">
        <v>88</v>
      </c>
      <c r="M96" s="3" t="s">
        <v>88</v>
      </c>
      <c r="N96" s="3" t="s">
        <v>88</v>
      </c>
      <c r="O96" s="3" t="s">
        <v>88</v>
      </c>
      <c r="P96" s="3" t="s">
        <v>88</v>
      </c>
      <c r="Q96" s="3" t="s">
        <v>88</v>
      </c>
      <c r="R96" s="3" t="s">
        <v>88</v>
      </c>
      <c r="S96" s="3" t="s">
        <v>88</v>
      </c>
      <c r="T96" s="3" t="s">
        <v>88</v>
      </c>
      <c r="U96" s="2">
        <v>220016</v>
      </c>
      <c r="V96" s="2" t="s">
        <v>821</v>
      </c>
      <c r="W96" s="3">
        <v>400000000</v>
      </c>
      <c r="X96" s="7" t="s">
        <v>88</v>
      </c>
      <c r="Y96" s="8" t="s">
        <v>88</v>
      </c>
      <c r="Z96" s="2" t="s">
        <v>832</v>
      </c>
      <c r="AA96" s="3">
        <v>174025974</v>
      </c>
      <c r="AB96" s="56"/>
      <c r="AC96" s="44"/>
      <c r="AD96" s="43" t="s">
        <v>76</v>
      </c>
      <c r="AE96" s="44" t="s">
        <v>824</v>
      </c>
      <c r="AF96" s="45" t="s">
        <v>617</v>
      </c>
      <c r="AG96" s="43">
        <v>4600095356</v>
      </c>
      <c r="AH96" s="45" t="s">
        <v>825</v>
      </c>
      <c r="AI96" s="51">
        <v>44856</v>
      </c>
      <c r="AJ96" s="51">
        <v>44856</v>
      </c>
      <c r="AK96" s="51">
        <v>44926</v>
      </c>
      <c r="AL96" s="42">
        <v>1</v>
      </c>
      <c r="AM96" s="54" t="s">
        <v>79</v>
      </c>
      <c r="AN96" s="44" t="s">
        <v>826</v>
      </c>
      <c r="AO96" s="49" t="s">
        <v>79</v>
      </c>
      <c r="AP96" s="44" t="s">
        <v>79</v>
      </c>
      <c r="AQ96" s="50" t="s">
        <v>352</v>
      </c>
      <c r="AR96" s="50" t="s">
        <v>82</v>
      </c>
      <c r="AS96" s="50" t="s">
        <v>589</v>
      </c>
      <c r="AT96" s="44">
        <v>0</v>
      </c>
      <c r="AU96" s="49" t="s">
        <v>827</v>
      </c>
      <c r="AV96" s="49" t="s">
        <v>828</v>
      </c>
      <c r="AW96" s="49" t="s">
        <v>829</v>
      </c>
      <c r="AX96" s="49" t="s">
        <v>833</v>
      </c>
      <c r="AY96" s="50" t="s">
        <v>831</v>
      </c>
      <c r="AZ96" s="58" t="s">
        <v>327</v>
      </c>
      <c r="BA96" s="4"/>
      <c r="BB96" s="4"/>
      <c r="BC96" s="4"/>
      <c r="BD96" s="4"/>
      <c r="BE96" s="4"/>
      <c r="BF96" s="4"/>
      <c r="BG96" s="4"/>
    </row>
    <row r="97" spans="1:59" customFormat="1" ht="60" hidden="1" customHeight="1" x14ac:dyDescent="0.25">
      <c r="A97" s="2">
        <v>2</v>
      </c>
      <c r="B97" s="2" t="s">
        <v>337</v>
      </c>
      <c r="C97" s="2">
        <v>0</v>
      </c>
      <c r="D97" s="2" t="s">
        <v>811</v>
      </c>
      <c r="E97" s="2" t="s">
        <v>812</v>
      </c>
      <c r="F97" s="2" t="s">
        <v>813</v>
      </c>
      <c r="G97" s="2" t="s">
        <v>814</v>
      </c>
      <c r="H97" s="3">
        <v>0</v>
      </c>
      <c r="I97" s="3" t="s">
        <v>88</v>
      </c>
      <c r="J97" s="3" t="s">
        <v>88</v>
      </c>
      <c r="K97" s="3" t="s">
        <v>88</v>
      </c>
      <c r="L97" s="3" t="s">
        <v>88</v>
      </c>
      <c r="M97" s="3" t="s">
        <v>88</v>
      </c>
      <c r="N97" s="3" t="s">
        <v>88</v>
      </c>
      <c r="O97" s="3" t="s">
        <v>88</v>
      </c>
      <c r="P97" s="3" t="s">
        <v>88</v>
      </c>
      <c r="Q97" s="3" t="s">
        <v>88</v>
      </c>
      <c r="R97" s="3" t="s">
        <v>88</v>
      </c>
      <c r="S97" s="3" t="s">
        <v>88</v>
      </c>
      <c r="T97" s="3" t="s">
        <v>88</v>
      </c>
      <c r="U97" s="2">
        <v>220016</v>
      </c>
      <c r="V97" s="2" t="s">
        <v>821</v>
      </c>
      <c r="W97" s="3">
        <v>400000000</v>
      </c>
      <c r="X97" s="7" t="s">
        <v>834</v>
      </c>
      <c r="Y97" s="8">
        <f>SUM(AA97:AA98)</f>
        <v>79870130</v>
      </c>
      <c r="Z97" s="2" t="s">
        <v>835</v>
      </c>
      <c r="AA97" s="3">
        <v>38961039</v>
      </c>
      <c r="AB97" s="56"/>
      <c r="AC97" s="44"/>
      <c r="AD97" s="43" t="s">
        <v>76</v>
      </c>
      <c r="AE97" s="44" t="s">
        <v>824</v>
      </c>
      <c r="AF97" s="45" t="s">
        <v>617</v>
      </c>
      <c r="AG97" s="43">
        <v>4600095356</v>
      </c>
      <c r="AH97" s="45" t="s">
        <v>825</v>
      </c>
      <c r="AI97" s="51">
        <v>44856</v>
      </c>
      <c r="AJ97" s="51">
        <v>44856</v>
      </c>
      <c r="AK97" s="51">
        <v>44926</v>
      </c>
      <c r="AL97" s="42">
        <v>1</v>
      </c>
      <c r="AM97" s="54" t="s">
        <v>79</v>
      </c>
      <c r="AN97" s="44" t="s">
        <v>826</v>
      </c>
      <c r="AO97" s="49" t="s">
        <v>79</v>
      </c>
      <c r="AP97" s="44" t="s">
        <v>79</v>
      </c>
      <c r="AQ97" s="50" t="s">
        <v>352</v>
      </c>
      <c r="AR97" s="50" t="s">
        <v>82</v>
      </c>
      <c r="AS97" s="50" t="s">
        <v>589</v>
      </c>
      <c r="AT97" s="44">
        <v>600</v>
      </c>
      <c r="AU97" s="49" t="s">
        <v>827</v>
      </c>
      <c r="AV97" s="49" t="s">
        <v>828</v>
      </c>
      <c r="AW97" s="49" t="s">
        <v>829</v>
      </c>
      <c r="AX97" s="49" t="s">
        <v>836</v>
      </c>
      <c r="AY97" s="50" t="s">
        <v>837</v>
      </c>
      <c r="AZ97" s="58" t="s">
        <v>327</v>
      </c>
      <c r="BA97" s="4"/>
      <c r="BB97" s="4"/>
      <c r="BC97" s="4"/>
      <c r="BD97" s="4"/>
      <c r="BE97" s="4"/>
      <c r="BF97" s="4"/>
      <c r="BG97" s="4"/>
    </row>
    <row r="98" spans="1:59" customFormat="1" ht="60" hidden="1" customHeight="1" x14ac:dyDescent="0.25">
      <c r="A98" s="2">
        <v>2</v>
      </c>
      <c r="B98" s="2" t="s">
        <v>337</v>
      </c>
      <c r="C98" s="2">
        <v>0</v>
      </c>
      <c r="D98" s="2" t="s">
        <v>811</v>
      </c>
      <c r="E98" s="2" t="s">
        <v>812</v>
      </c>
      <c r="F98" s="2" t="s">
        <v>813</v>
      </c>
      <c r="G98" s="2" t="s">
        <v>814</v>
      </c>
      <c r="H98" s="3">
        <v>0</v>
      </c>
      <c r="I98" s="3" t="s">
        <v>88</v>
      </c>
      <c r="J98" s="3" t="s">
        <v>88</v>
      </c>
      <c r="K98" s="3" t="s">
        <v>88</v>
      </c>
      <c r="L98" s="3" t="s">
        <v>88</v>
      </c>
      <c r="M98" s="3" t="s">
        <v>88</v>
      </c>
      <c r="N98" s="3" t="s">
        <v>88</v>
      </c>
      <c r="O98" s="3" t="s">
        <v>88</v>
      </c>
      <c r="P98" s="3" t="s">
        <v>88</v>
      </c>
      <c r="Q98" s="3" t="s">
        <v>88</v>
      </c>
      <c r="R98" s="3" t="s">
        <v>88</v>
      </c>
      <c r="S98" s="3" t="s">
        <v>88</v>
      </c>
      <c r="T98" s="3" t="s">
        <v>88</v>
      </c>
      <c r="U98" s="2">
        <v>220016</v>
      </c>
      <c r="V98" s="2" t="s">
        <v>821</v>
      </c>
      <c r="W98" s="3">
        <v>400000000</v>
      </c>
      <c r="X98" s="7" t="s">
        <v>88</v>
      </c>
      <c r="Y98" s="8" t="s">
        <v>88</v>
      </c>
      <c r="Z98" s="2" t="s">
        <v>838</v>
      </c>
      <c r="AA98" s="3">
        <v>40909091</v>
      </c>
      <c r="AB98" s="56"/>
      <c r="AC98" s="44"/>
      <c r="AD98" s="43" t="s">
        <v>76</v>
      </c>
      <c r="AE98" s="44" t="s">
        <v>824</v>
      </c>
      <c r="AF98" s="45" t="s">
        <v>617</v>
      </c>
      <c r="AG98" s="43">
        <v>4600095356</v>
      </c>
      <c r="AH98" s="45" t="s">
        <v>825</v>
      </c>
      <c r="AI98" s="51">
        <v>44856</v>
      </c>
      <c r="AJ98" s="51">
        <v>44856</v>
      </c>
      <c r="AK98" s="51">
        <v>44926</v>
      </c>
      <c r="AL98" s="42">
        <v>1</v>
      </c>
      <c r="AM98" s="54" t="s">
        <v>79</v>
      </c>
      <c r="AN98" s="44" t="s">
        <v>826</v>
      </c>
      <c r="AO98" s="49" t="s">
        <v>79</v>
      </c>
      <c r="AP98" s="44" t="s">
        <v>79</v>
      </c>
      <c r="AQ98" s="50" t="s">
        <v>352</v>
      </c>
      <c r="AR98" s="50" t="s">
        <v>82</v>
      </c>
      <c r="AS98" s="50" t="s">
        <v>589</v>
      </c>
      <c r="AT98" s="44">
        <v>0</v>
      </c>
      <c r="AU98" s="49" t="s">
        <v>827</v>
      </c>
      <c r="AV98" s="49" t="s">
        <v>828</v>
      </c>
      <c r="AW98" s="49" t="s">
        <v>829</v>
      </c>
      <c r="AX98" s="49" t="s">
        <v>839</v>
      </c>
      <c r="AY98" s="50" t="s">
        <v>831</v>
      </c>
      <c r="AZ98" s="58" t="s">
        <v>327</v>
      </c>
      <c r="BA98" s="4"/>
      <c r="BB98" s="4"/>
      <c r="BC98" s="4"/>
      <c r="BD98" s="4"/>
      <c r="BE98" s="4"/>
      <c r="BF98" s="4"/>
      <c r="BG98" s="4"/>
    </row>
    <row r="99" spans="1:59" customFormat="1" ht="60" hidden="1" customHeight="1" x14ac:dyDescent="0.25">
      <c r="A99" s="2">
        <v>2</v>
      </c>
      <c r="B99" s="2" t="s">
        <v>337</v>
      </c>
      <c r="C99" s="2">
        <v>1</v>
      </c>
      <c r="D99" s="2" t="s">
        <v>811</v>
      </c>
      <c r="E99" s="2" t="s">
        <v>812</v>
      </c>
      <c r="F99" s="2" t="s">
        <v>813</v>
      </c>
      <c r="G99" s="2" t="s">
        <v>814</v>
      </c>
      <c r="H99" s="3"/>
      <c r="I99" s="3" t="s">
        <v>88</v>
      </c>
      <c r="J99" s="3" t="s">
        <v>88</v>
      </c>
      <c r="K99" s="3" t="s">
        <v>88</v>
      </c>
      <c r="L99" s="3" t="s">
        <v>88</v>
      </c>
      <c r="M99" s="3" t="s">
        <v>88</v>
      </c>
      <c r="N99" s="3" t="s">
        <v>88</v>
      </c>
      <c r="O99" s="3" t="s">
        <v>88</v>
      </c>
      <c r="P99" s="3" t="s">
        <v>88</v>
      </c>
      <c r="Q99" s="3" t="s">
        <v>88</v>
      </c>
      <c r="R99" s="3" t="s">
        <v>88</v>
      </c>
      <c r="S99" s="3" t="s">
        <v>88</v>
      </c>
      <c r="T99" s="3" t="s">
        <v>88</v>
      </c>
      <c r="U99" s="2">
        <v>220017</v>
      </c>
      <c r="V99" s="2" t="s">
        <v>840</v>
      </c>
      <c r="W99" s="3">
        <v>293400000</v>
      </c>
      <c r="X99" s="21"/>
      <c r="Y99" s="8"/>
      <c r="Z99" s="2" t="s">
        <v>841</v>
      </c>
      <c r="AA99" s="3">
        <v>118800000</v>
      </c>
      <c r="AB99" s="56"/>
      <c r="AC99" s="44"/>
      <c r="AD99" s="43" t="s">
        <v>842</v>
      </c>
      <c r="AE99" s="44"/>
      <c r="AF99" s="45"/>
      <c r="AG99" s="43"/>
      <c r="AH99" s="45"/>
      <c r="AI99" s="51"/>
      <c r="AJ99" s="51"/>
      <c r="AK99" s="51"/>
      <c r="AL99" s="42">
        <v>0</v>
      </c>
      <c r="AM99" s="54"/>
      <c r="AN99" s="44"/>
      <c r="AO99" s="49"/>
      <c r="AP99" s="44"/>
      <c r="AQ99" s="50"/>
      <c r="AR99" s="50"/>
      <c r="AS99" s="50"/>
      <c r="AT99" s="44">
        <v>660</v>
      </c>
      <c r="AU99" s="49"/>
      <c r="AV99" s="49"/>
      <c r="AW99" s="49"/>
      <c r="AX99" s="49" t="s">
        <v>843</v>
      </c>
      <c r="AY99" s="50" t="s">
        <v>844</v>
      </c>
      <c r="AZ99" s="58"/>
      <c r="BA99" s="4"/>
      <c r="BB99" s="4"/>
      <c r="BC99" s="4"/>
      <c r="BD99" s="4"/>
      <c r="BE99" s="4"/>
      <c r="BF99" s="4"/>
      <c r="BG99" s="4"/>
    </row>
    <row r="100" spans="1:59" customFormat="1" ht="60" hidden="1" customHeight="1" x14ac:dyDescent="0.25">
      <c r="A100" s="2">
        <v>2</v>
      </c>
      <c r="B100" s="2" t="s">
        <v>337</v>
      </c>
      <c r="C100" s="2">
        <v>0</v>
      </c>
      <c r="D100" s="2" t="s">
        <v>811</v>
      </c>
      <c r="E100" s="2" t="s">
        <v>812</v>
      </c>
      <c r="F100" s="2" t="s">
        <v>813</v>
      </c>
      <c r="G100" s="2" t="s">
        <v>814</v>
      </c>
      <c r="H100" s="3"/>
      <c r="I100" s="3" t="s">
        <v>88</v>
      </c>
      <c r="J100" s="3" t="s">
        <v>88</v>
      </c>
      <c r="K100" s="3" t="s">
        <v>88</v>
      </c>
      <c r="L100" s="3" t="s">
        <v>88</v>
      </c>
      <c r="M100" s="3" t="s">
        <v>88</v>
      </c>
      <c r="N100" s="3" t="s">
        <v>88</v>
      </c>
      <c r="O100" s="3" t="s">
        <v>88</v>
      </c>
      <c r="P100" s="3" t="s">
        <v>88</v>
      </c>
      <c r="Q100" s="3" t="s">
        <v>88</v>
      </c>
      <c r="R100" s="3" t="s">
        <v>88</v>
      </c>
      <c r="S100" s="3" t="s">
        <v>88</v>
      </c>
      <c r="T100" s="3" t="s">
        <v>88</v>
      </c>
      <c r="U100" s="2">
        <v>220017</v>
      </c>
      <c r="V100" s="2" t="s">
        <v>840</v>
      </c>
      <c r="W100" s="3">
        <v>293400000</v>
      </c>
      <c r="X100" s="21"/>
      <c r="Y100" s="8"/>
      <c r="Z100" s="2" t="s">
        <v>845</v>
      </c>
      <c r="AA100" s="3">
        <v>118000000</v>
      </c>
      <c r="AB100" s="56"/>
      <c r="AC100" s="44"/>
      <c r="AD100" s="43" t="s">
        <v>842</v>
      </c>
      <c r="AE100" s="44"/>
      <c r="AF100" s="45"/>
      <c r="AG100" s="43"/>
      <c r="AH100" s="45"/>
      <c r="AI100" s="51"/>
      <c r="AJ100" s="51"/>
      <c r="AK100" s="51"/>
      <c r="AL100" s="42">
        <v>0</v>
      </c>
      <c r="AM100" s="54"/>
      <c r="AN100" s="44"/>
      <c r="AO100" s="49"/>
      <c r="AP100" s="44"/>
      <c r="AQ100" s="50"/>
      <c r="AR100" s="50"/>
      <c r="AS100" s="50"/>
      <c r="AT100" s="44">
        <v>900</v>
      </c>
      <c r="AU100" s="49"/>
      <c r="AV100" s="49"/>
      <c r="AW100" s="49"/>
      <c r="AX100" s="49" t="s">
        <v>843</v>
      </c>
      <c r="AY100" s="50" t="s">
        <v>844</v>
      </c>
      <c r="AZ100" s="58"/>
      <c r="BA100" s="4"/>
      <c r="BB100" s="4"/>
      <c r="BC100" s="4"/>
      <c r="BD100" s="4"/>
      <c r="BE100" s="4"/>
      <c r="BF100" s="4"/>
      <c r="BG100" s="4"/>
    </row>
    <row r="101" spans="1:59" customFormat="1" ht="60" hidden="1" customHeight="1" x14ac:dyDescent="0.25">
      <c r="A101" s="2">
        <v>2</v>
      </c>
      <c r="B101" s="2" t="s">
        <v>337</v>
      </c>
      <c r="C101" s="2">
        <v>0</v>
      </c>
      <c r="D101" s="2" t="s">
        <v>811</v>
      </c>
      <c r="E101" s="2" t="s">
        <v>812</v>
      </c>
      <c r="F101" s="2" t="s">
        <v>813</v>
      </c>
      <c r="G101" s="2" t="s">
        <v>814</v>
      </c>
      <c r="H101" s="3"/>
      <c r="I101" s="3" t="s">
        <v>88</v>
      </c>
      <c r="J101" s="3" t="s">
        <v>88</v>
      </c>
      <c r="K101" s="3" t="s">
        <v>88</v>
      </c>
      <c r="L101" s="3" t="s">
        <v>88</v>
      </c>
      <c r="M101" s="3" t="s">
        <v>88</v>
      </c>
      <c r="N101" s="3" t="s">
        <v>88</v>
      </c>
      <c r="O101" s="3" t="s">
        <v>88</v>
      </c>
      <c r="P101" s="3" t="s">
        <v>88</v>
      </c>
      <c r="Q101" s="3" t="s">
        <v>88</v>
      </c>
      <c r="R101" s="3" t="s">
        <v>88</v>
      </c>
      <c r="S101" s="3" t="s">
        <v>88</v>
      </c>
      <c r="T101" s="3" t="s">
        <v>88</v>
      </c>
      <c r="U101" s="2">
        <v>220017</v>
      </c>
      <c r="V101" s="2" t="s">
        <v>840</v>
      </c>
      <c r="W101" s="3">
        <v>293400000</v>
      </c>
      <c r="X101" s="21"/>
      <c r="Y101" s="8"/>
      <c r="Z101" s="2" t="s">
        <v>846</v>
      </c>
      <c r="AA101" s="3">
        <v>6600000</v>
      </c>
      <c r="AB101" s="56"/>
      <c r="AC101" s="44"/>
      <c r="AD101" s="43" t="s">
        <v>842</v>
      </c>
      <c r="AE101" s="44"/>
      <c r="AF101" s="45"/>
      <c r="AG101" s="43"/>
      <c r="AH101" s="45"/>
      <c r="AI101" s="51"/>
      <c r="AJ101" s="51"/>
      <c r="AK101" s="51"/>
      <c r="AL101" s="42">
        <v>0</v>
      </c>
      <c r="AM101" s="54"/>
      <c r="AN101" s="44"/>
      <c r="AO101" s="49"/>
      <c r="AP101" s="44"/>
      <c r="AQ101" s="50"/>
      <c r="AR101" s="50"/>
      <c r="AS101" s="50"/>
      <c r="AT101" s="44">
        <v>11</v>
      </c>
      <c r="AU101" s="49"/>
      <c r="AV101" s="49"/>
      <c r="AW101" s="49"/>
      <c r="AX101" s="49" t="s">
        <v>843</v>
      </c>
      <c r="AY101" s="50" t="s">
        <v>844</v>
      </c>
      <c r="AZ101" s="58"/>
      <c r="BA101" s="4"/>
      <c r="BB101" s="4"/>
      <c r="BC101" s="4"/>
      <c r="BD101" s="4"/>
      <c r="BE101" s="4"/>
      <c r="BF101" s="4"/>
      <c r="BG101" s="4"/>
    </row>
    <row r="102" spans="1:59" customFormat="1" ht="60" hidden="1" customHeight="1" x14ac:dyDescent="0.25">
      <c r="A102" s="2">
        <v>2</v>
      </c>
      <c r="B102" s="2" t="s">
        <v>337</v>
      </c>
      <c r="C102" s="2">
        <v>0</v>
      </c>
      <c r="D102" s="2" t="s">
        <v>811</v>
      </c>
      <c r="E102" s="2" t="s">
        <v>812</v>
      </c>
      <c r="F102" s="2" t="s">
        <v>813</v>
      </c>
      <c r="G102" s="2" t="s">
        <v>814</v>
      </c>
      <c r="H102" s="3"/>
      <c r="I102" s="3" t="s">
        <v>88</v>
      </c>
      <c r="J102" s="3" t="s">
        <v>88</v>
      </c>
      <c r="K102" s="3" t="s">
        <v>88</v>
      </c>
      <c r="L102" s="3" t="s">
        <v>88</v>
      </c>
      <c r="M102" s="3" t="s">
        <v>88</v>
      </c>
      <c r="N102" s="3" t="s">
        <v>88</v>
      </c>
      <c r="O102" s="3" t="s">
        <v>88</v>
      </c>
      <c r="P102" s="3" t="s">
        <v>88</v>
      </c>
      <c r="Q102" s="3" t="s">
        <v>88</v>
      </c>
      <c r="R102" s="3" t="s">
        <v>88</v>
      </c>
      <c r="S102" s="3" t="s">
        <v>88</v>
      </c>
      <c r="T102" s="3" t="s">
        <v>88</v>
      </c>
      <c r="U102" s="2">
        <v>220017</v>
      </c>
      <c r="V102" s="2" t="s">
        <v>840</v>
      </c>
      <c r="W102" s="3">
        <v>293400000</v>
      </c>
      <c r="X102" s="21"/>
      <c r="Y102" s="8"/>
      <c r="Z102" s="2" t="s">
        <v>847</v>
      </c>
      <c r="AA102" s="3">
        <v>50000000</v>
      </c>
      <c r="AB102" s="56"/>
      <c r="AC102" s="44"/>
      <c r="AD102" s="43" t="s">
        <v>842</v>
      </c>
      <c r="AE102" s="44"/>
      <c r="AF102" s="45"/>
      <c r="AG102" s="43"/>
      <c r="AH102" s="45"/>
      <c r="AI102" s="51"/>
      <c r="AJ102" s="51"/>
      <c r="AK102" s="51"/>
      <c r="AL102" s="42">
        <v>0</v>
      </c>
      <c r="AM102" s="54"/>
      <c r="AN102" s="44"/>
      <c r="AO102" s="49"/>
      <c r="AP102" s="44"/>
      <c r="AQ102" s="50"/>
      <c r="AR102" s="50"/>
      <c r="AS102" s="50"/>
      <c r="AT102" s="44">
        <v>22</v>
      </c>
      <c r="AU102" s="49"/>
      <c r="AV102" s="49"/>
      <c r="AW102" s="49"/>
      <c r="AX102" s="49" t="s">
        <v>843</v>
      </c>
      <c r="AY102" s="50" t="s">
        <v>844</v>
      </c>
      <c r="AZ102" s="58"/>
      <c r="BA102" s="4"/>
      <c r="BB102" s="4"/>
      <c r="BC102" s="4"/>
      <c r="BD102" s="4"/>
      <c r="BE102" s="4"/>
      <c r="BF102" s="4"/>
      <c r="BG102" s="4"/>
    </row>
    <row r="103" spans="1:59" customFormat="1" ht="60" hidden="1" customHeight="1" x14ac:dyDescent="0.25">
      <c r="A103" s="2">
        <v>2</v>
      </c>
      <c r="B103" s="2" t="s">
        <v>848</v>
      </c>
      <c r="C103" s="2">
        <v>1</v>
      </c>
      <c r="D103" s="2" t="s">
        <v>849</v>
      </c>
      <c r="E103" s="2" t="s">
        <v>850</v>
      </c>
      <c r="F103" s="2">
        <v>39</v>
      </c>
      <c r="G103" s="2" t="s">
        <v>851</v>
      </c>
      <c r="H103" s="3"/>
      <c r="I103" s="3" t="s">
        <v>88</v>
      </c>
      <c r="J103" s="3" t="s">
        <v>88</v>
      </c>
      <c r="K103" s="3" t="s">
        <v>88</v>
      </c>
      <c r="L103" s="3" t="s">
        <v>88</v>
      </c>
      <c r="M103" s="3" t="s">
        <v>88</v>
      </c>
      <c r="N103" s="3" t="s">
        <v>88</v>
      </c>
      <c r="O103" s="3" t="s">
        <v>88</v>
      </c>
      <c r="P103" s="3" t="s">
        <v>88</v>
      </c>
      <c r="Q103" s="3" t="s">
        <v>88</v>
      </c>
      <c r="R103" s="3" t="s">
        <v>88</v>
      </c>
      <c r="S103" s="3" t="s">
        <v>88</v>
      </c>
      <c r="T103" s="3" t="s">
        <v>88</v>
      </c>
      <c r="U103" s="2">
        <v>210101</v>
      </c>
      <c r="V103" s="2" t="s">
        <v>852</v>
      </c>
      <c r="W103" s="3">
        <v>148500000</v>
      </c>
      <c r="X103" s="117"/>
      <c r="Y103" s="118"/>
      <c r="Z103" s="2" t="s">
        <v>853</v>
      </c>
      <c r="AA103" s="3">
        <v>108500000</v>
      </c>
      <c r="AB103" s="56">
        <v>8</v>
      </c>
      <c r="AC103" s="44" t="s">
        <v>854</v>
      </c>
      <c r="AD103" s="43" t="s">
        <v>76</v>
      </c>
      <c r="AE103" s="44" t="s">
        <v>88</v>
      </c>
      <c r="AF103" s="45" t="s">
        <v>88</v>
      </c>
      <c r="AG103" s="43" t="s">
        <v>88</v>
      </c>
      <c r="AH103" s="45" t="s">
        <v>88</v>
      </c>
      <c r="AI103" s="51" t="s">
        <v>88</v>
      </c>
      <c r="AJ103" s="51" t="s">
        <v>88</v>
      </c>
      <c r="AK103" s="51" t="s">
        <v>88</v>
      </c>
      <c r="AL103" s="42">
        <v>1</v>
      </c>
      <c r="AM103" s="54" t="s">
        <v>88</v>
      </c>
      <c r="AN103" s="44" t="s">
        <v>88</v>
      </c>
      <c r="AO103" s="49" t="s">
        <v>88</v>
      </c>
      <c r="AP103" s="44" t="s">
        <v>270</v>
      </c>
      <c r="AQ103" s="50">
        <v>114007</v>
      </c>
      <c r="AR103" s="50" t="s">
        <v>82</v>
      </c>
      <c r="AS103" s="50" t="s">
        <v>83</v>
      </c>
      <c r="AT103" s="44">
        <v>114007</v>
      </c>
      <c r="AU103" s="49" t="s">
        <v>855</v>
      </c>
      <c r="AV103" s="49" t="s">
        <v>856</v>
      </c>
      <c r="AW103" s="49" t="s">
        <v>79</v>
      </c>
      <c r="AX103" s="49" t="s">
        <v>857</v>
      </c>
      <c r="AY103" s="50" t="s">
        <v>858</v>
      </c>
      <c r="AZ103" s="58" t="s">
        <v>859</v>
      </c>
      <c r="BA103" s="4"/>
      <c r="BB103" s="4"/>
      <c r="BC103" s="4"/>
      <c r="BD103" s="4"/>
      <c r="BE103" s="4"/>
      <c r="BF103" s="4"/>
      <c r="BG103" s="4"/>
    </row>
    <row r="104" spans="1:59" customFormat="1" ht="60" hidden="1" customHeight="1" x14ac:dyDescent="0.25">
      <c r="A104" s="2">
        <v>2</v>
      </c>
      <c r="B104" s="2" t="s">
        <v>848</v>
      </c>
      <c r="C104" s="2">
        <v>0</v>
      </c>
      <c r="D104" s="2" t="s">
        <v>849</v>
      </c>
      <c r="E104" s="2" t="s">
        <v>850</v>
      </c>
      <c r="F104" s="2">
        <v>39</v>
      </c>
      <c r="G104" s="2" t="s">
        <v>851</v>
      </c>
      <c r="H104" s="3"/>
      <c r="I104" s="3" t="s">
        <v>88</v>
      </c>
      <c r="J104" s="3" t="s">
        <v>88</v>
      </c>
      <c r="K104" s="3" t="s">
        <v>88</v>
      </c>
      <c r="L104" s="3" t="s">
        <v>88</v>
      </c>
      <c r="M104" s="3" t="s">
        <v>88</v>
      </c>
      <c r="N104" s="3" t="s">
        <v>88</v>
      </c>
      <c r="O104" s="3" t="s">
        <v>88</v>
      </c>
      <c r="P104" s="3" t="s">
        <v>88</v>
      </c>
      <c r="Q104" s="3" t="s">
        <v>88</v>
      </c>
      <c r="R104" s="3" t="s">
        <v>88</v>
      </c>
      <c r="S104" s="3" t="s">
        <v>88</v>
      </c>
      <c r="T104" s="3" t="s">
        <v>88</v>
      </c>
      <c r="U104" s="2">
        <v>210101</v>
      </c>
      <c r="V104" s="2" t="s">
        <v>852</v>
      </c>
      <c r="W104" s="3">
        <v>148500000</v>
      </c>
      <c r="X104" s="117"/>
      <c r="Y104" s="118"/>
      <c r="Z104" s="2" t="s">
        <v>860</v>
      </c>
      <c r="AA104" s="3">
        <v>20000000</v>
      </c>
      <c r="AB104" s="56">
        <v>8</v>
      </c>
      <c r="AC104" s="44" t="s">
        <v>854</v>
      </c>
      <c r="AD104" s="43" t="s">
        <v>76</v>
      </c>
      <c r="AE104" s="44" t="s">
        <v>88</v>
      </c>
      <c r="AF104" s="45" t="s">
        <v>88</v>
      </c>
      <c r="AG104" s="43" t="s">
        <v>88</v>
      </c>
      <c r="AH104" s="45" t="s">
        <v>88</v>
      </c>
      <c r="AI104" s="51" t="s">
        <v>88</v>
      </c>
      <c r="AJ104" s="51" t="s">
        <v>88</v>
      </c>
      <c r="AK104" s="51" t="s">
        <v>88</v>
      </c>
      <c r="AL104" s="42">
        <v>1</v>
      </c>
      <c r="AM104" s="54" t="s">
        <v>88</v>
      </c>
      <c r="AN104" s="44" t="s">
        <v>88</v>
      </c>
      <c r="AO104" s="49" t="s">
        <v>88</v>
      </c>
      <c r="AP104" s="44" t="s">
        <v>270</v>
      </c>
      <c r="AQ104" s="50">
        <v>114007</v>
      </c>
      <c r="AR104" s="50" t="s">
        <v>82</v>
      </c>
      <c r="AS104" s="50" t="s">
        <v>83</v>
      </c>
      <c r="AT104" s="44">
        <v>114007</v>
      </c>
      <c r="AU104" s="49" t="s">
        <v>855</v>
      </c>
      <c r="AV104" s="49" t="s">
        <v>861</v>
      </c>
      <c r="AW104" s="49" t="s">
        <v>79</v>
      </c>
      <c r="AX104" s="49" t="s">
        <v>857</v>
      </c>
      <c r="AY104" s="50" t="s">
        <v>858</v>
      </c>
      <c r="AZ104" s="58" t="s">
        <v>859</v>
      </c>
      <c r="BA104" s="4"/>
      <c r="BB104" s="4"/>
      <c r="BC104" s="4"/>
      <c r="BD104" s="4"/>
      <c r="BE104" s="4"/>
      <c r="BF104" s="4"/>
      <c r="BG104" s="4"/>
    </row>
    <row r="105" spans="1:59" customFormat="1" ht="60" hidden="1" customHeight="1" x14ac:dyDescent="0.25">
      <c r="A105" s="2">
        <v>2</v>
      </c>
      <c r="B105" s="2" t="s">
        <v>848</v>
      </c>
      <c r="C105" s="2">
        <v>0</v>
      </c>
      <c r="D105" s="2" t="s">
        <v>849</v>
      </c>
      <c r="E105" s="2" t="s">
        <v>850</v>
      </c>
      <c r="F105" s="2">
        <v>39</v>
      </c>
      <c r="G105" s="2" t="s">
        <v>851</v>
      </c>
      <c r="H105" s="3"/>
      <c r="I105" s="3" t="s">
        <v>88</v>
      </c>
      <c r="J105" s="3" t="s">
        <v>88</v>
      </c>
      <c r="K105" s="3" t="s">
        <v>88</v>
      </c>
      <c r="L105" s="3" t="s">
        <v>88</v>
      </c>
      <c r="M105" s="3" t="s">
        <v>88</v>
      </c>
      <c r="N105" s="3" t="s">
        <v>88</v>
      </c>
      <c r="O105" s="3" t="s">
        <v>88</v>
      </c>
      <c r="P105" s="3" t="s">
        <v>88</v>
      </c>
      <c r="Q105" s="3" t="s">
        <v>88</v>
      </c>
      <c r="R105" s="3" t="s">
        <v>88</v>
      </c>
      <c r="S105" s="3" t="s">
        <v>88</v>
      </c>
      <c r="T105" s="3" t="s">
        <v>88</v>
      </c>
      <c r="U105" s="2">
        <v>210101</v>
      </c>
      <c r="V105" s="2" t="s">
        <v>852</v>
      </c>
      <c r="W105" s="3">
        <v>148500000</v>
      </c>
      <c r="X105" s="117"/>
      <c r="Y105" s="118"/>
      <c r="Z105" s="2" t="s">
        <v>862</v>
      </c>
      <c r="AA105" s="3">
        <v>20000000</v>
      </c>
      <c r="AB105" s="56">
        <v>8</v>
      </c>
      <c r="AC105" s="44" t="s">
        <v>854</v>
      </c>
      <c r="AD105" s="43" t="s">
        <v>76</v>
      </c>
      <c r="AE105" s="44" t="s">
        <v>88</v>
      </c>
      <c r="AF105" s="45" t="s">
        <v>88</v>
      </c>
      <c r="AG105" s="43" t="s">
        <v>88</v>
      </c>
      <c r="AH105" s="45" t="s">
        <v>88</v>
      </c>
      <c r="AI105" s="51" t="s">
        <v>88</v>
      </c>
      <c r="AJ105" s="51" t="s">
        <v>88</v>
      </c>
      <c r="AK105" s="51" t="s">
        <v>88</v>
      </c>
      <c r="AL105" s="42">
        <v>1</v>
      </c>
      <c r="AM105" s="54" t="s">
        <v>88</v>
      </c>
      <c r="AN105" s="44" t="s">
        <v>88</v>
      </c>
      <c r="AO105" s="49" t="s">
        <v>88</v>
      </c>
      <c r="AP105" s="44" t="s">
        <v>270</v>
      </c>
      <c r="AQ105" s="50">
        <v>114007</v>
      </c>
      <c r="AR105" s="50" t="s">
        <v>82</v>
      </c>
      <c r="AS105" s="50" t="s">
        <v>83</v>
      </c>
      <c r="AT105" s="44">
        <v>114007</v>
      </c>
      <c r="AU105" s="49" t="s">
        <v>855</v>
      </c>
      <c r="AV105" s="49" t="s">
        <v>861</v>
      </c>
      <c r="AW105" s="49" t="s">
        <v>79</v>
      </c>
      <c r="AX105" s="49" t="s">
        <v>857</v>
      </c>
      <c r="AY105" s="50" t="s">
        <v>858</v>
      </c>
      <c r="AZ105" s="58" t="s">
        <v>859</v>
      </c>
      <c r="BA105" s="4"/>
      <c r="BB105" s="4"/>
      <c r="BC105" s="4"/>
      <c r="BD105" s="4"/>
      <c r="BE105" s="4"/>
      <c r="BF105" s="4"/>
      <c r="BG105" s="4"/>
    </row>
    <row r="106" spans="1:59" customFormat="1" ht="60" hidden="1" customHeight="1" x14ac:dyDescent="0.25">
      <c r="A106" s="2">
        <v>2</v>
      </c>
      <c r="B106" s="2" t="s">
        <v>848</v>
      </c>
      <c r="C106" s="2">
        <v>1</v>
      </c>
      <c r="D106" s="2" t="s">
        <v>849</v>
      </c>
      <c r="E106" s="2" t="s">
        <v>850</v>
      </c>
      <c r="F106" s="2">
        <v>39</v>
      </c>
      <c r="G106" s="2" t="s">
        <v>851</v>
      </c>
      <c r="H106" s="3"/>
      <c r="I106" s="3" t="s">
        <v>88</v>
      </c>
      <c r="J106" s="3" t="s">
        <v>88</v>
      </c>
      <c r="K106" s="3" t="s">
        <v>88</v>
      </c>
      <c r="L106" s="3" t="s">
        <v>88</v>
      </c>
      <c r="M106" s="3" t="s">
        <v>88</v>
      </c>
      <c r="N106" s="3" t="s">
        <v>88</v>
      </c>
      <c r="O106" s="3" t="s">
        <v>88</v>
      </c>
      <c r="P106" s="3" t="s">
        <v>88</v>
      </c>
      <c r="Q106" s="3" t="s">
        <v>88</v>
      </c>
      <c r="R106" s="3" t="s">
        <v>88</v>
      </c>
      <c r="S106" s="3" t="s">
        <v>88</v>
      </c>
      <c r="T106" s="3" t="s">
        <v>88</v>
      </c>
      <c r="U106" s="2">
        <v>210110</v>
      </c>
      <c r="V106" s="2" t="s">
        <v>863</v>
      </c>
      <c r="W106" s="3">
        <v>126500000</v>
      </c>
      <c r="X106" s="117"/>
      <c r="Y106" s="118"/>
      <c r="Z106" s="2" t="s">
        <v>864</v>
      </c>
      <c r="AA106" s="3">
        <v>126500000</v>
      </c>
      <c r="AB106" s="56">
        <v>4850</v>
      </c>
      <c r="AC106" s="44" t="s">
        <v>865</v>
      </c>
      <c r="AD106" s="43" t="s">
        <v>76</v>
      </c>
      <c r="AE106" s="44" t="s">
        <v>459</v>
      </c>
      <c r="AF106" s="45" t="s">
        <v>617</v>
      </c>
      <c r="AG106" s="43" t="s">
        <v>866</v>
      </c>
      <c r="AH106" s="45">
        <v>34598</v>
      </c>
      <c r="AI106" s="51" t="s">
        <v>867</v>
      </c>
      <c r="AJ106" s="51">
        <v>44874</v>
      </c>
      <c r="AK106" s="51">
        <v>45007</v>
      </c>
      <c r="AL106" s="42">
        <v>1</v>
      </c>
      <c r="AM106" s="54" t="s">
        <v>79</v>
      </c>
      <c r="AN106" s="44" t="s">
        <v>868</v>
      </c>
      <c r="AO106" s="49" t="s">
        <v>79</v>
      </c>
      <c r="AP106" s="44" t="s">
        <v>270</v>
      </c>
      <c r="AQ106" s="50">
        <v>1700</v>
      </c>
      <c r="AR106" s="50" t="s">
        <v>82</v>
      </c>
      <c r="AS106" s="50" t="s">
        <v>83</v>
      </c>
      <c r="AT106" s="44">
        <v>1700</v>
      </c>
      <c r="AU106" s="49" t="s">
        <v>869</v>
      </c>
      <c r="AV106" s="49" t="s">
        <v>870</v>
      </c>
      <c r="AW106" s="49" t="s">
        <v>79</v>
      </c>
      <c r="AX106" s="49" t="s">
        <v>871</v>
      </c>
      <c r="AY106" s="50" t="s">
        <v>872</v>
      </c>
      <c r="AZ106" s="58" t="s">
        <v>873</v>
      </c>
      <c r="BA106" s="4"/>
      <c r="BB106" s="4"/>
      <c r="BC106" s="4"/>
      <c r="BD106" s="4"/>
      <c r="BE106" s="4"/>
      <c r="BF106" s="4"/>
      <c r="BG106" s="4"/>
    </row>
    <row r="107" spans="1:59" customFormat="1" ht="60" hidden="1" customHeight="1" x14ac:dyDescent="0.25">
      <c r="A107" s="2">
        <v>2</v>
      </c>
      <c r="B107" s="2" t="s">
        <v>372</v>
      </c>
      <c r="C107" s="2">
        <v>1</v>
      </c>
      <c r="D107" s="2" t="s">
        <v>874</v>
      </c>
      <c r="E107" s="2" t="s">
        <v>875</v>
      </c>
      <c r="F107" s="2" t="s">
        <v>876</v>
      </c>
      <c r="G107" s="2" t="s">
        <v>877</v>
      </c>
      <c r="H107" s="3">
        <v>0</v>
      </c>
      <c r="I107" s="3" t="s">
        <v>156</v>
      </c>
      <c r="J107" s="3" t="s">
        <v>377</v>
      </c>
      <c r="K107" s="3" t="s">
        <v>378</v>
      </c>
      <c r="L107" s="3" t="s">
        <v>379</v>
      </c>
      <c r="M107" s="3" t="s">
        <v>380</v>
      </c>
      <c r="N107" s="6">
        <v>13</v>
      </c>
      <c r="O107" s="3" t="s">
        <v>164</v>
      </c>
      <c r="P107" s="3" t="s">
        <v>68</v>
      </c>
      <c r="Q107" s="3" t="s">
        <v>69</v>
      </c>
      <c r="R107" s="3" t="s">
        <v>381</v>
      </c>
      <c r="S107" s="3" t="s">
        <v>382</v>
      </c>
      <c r="T107" s="6">
        <v>7300</v>
      </c>
      <c r="U107" s="2">
        <v>210085</v>
      </c>
      <c r="V107" s="2" t="s">
        <v>383</v>
      </c>
      <c r="W107" s="3">
        <v>165206273</v>
      </c>
      <c r="X107" s="7" t="s">
        <v>384</v>
      </c>
      <c r="Y107" s="8">
        <f>SUM(AA107)</f>
        <v>134787521</v>
      </c>
      <c r="Z107" s="2" t="s">
        <v>385</v>
      </c>
      <c r="AA107" s="3">
        <v>134787521</v>
      </c>
      <c r="AB107" s="56">
        <v>4</v>
      </c>
      <c r="AC107" s="44" t="s">
        <v>386</v>
      </c>
      <c r="AD107" s="43" t="s">
        <v>76</v>
      </c>
      <c r="AE107" s="79" t="s">
        <v>165</v>
      </c>
      <c r="AF107" s="79" t="s">
        <v>387</v>
      </c>
      <c r="AG107" s="80" t="s">
        <v>388</v>
      </c>
      <c r="AH107" s="80" t="s">
        <v>389</v>
      </c>
      <c r="AI107" s="108">
        <v>44748</v>
      </c>
      <c r="AJ107" s="108">
        <v>44756</v>
      </c>
      <c r="AK107" s="108">
        <v>45016</v>
      </c>
      <c r="AL107" s="42">
        <v>1</v>
      </c>
      <c r="AM107" s="54" t="s">
        <v>81</v>
      </c>
      <c r="AN107" s="44" t="s">
        <v>390</v>
      </c>
      <c r="AO107" s="49" t="s">
        <v>233</v>
      </c>
      <c r="AP107" s="44" t="s">
        <v>270</v>
      </c>
      <c r="AQ107" s="58">
        <v>900</v>
      </c>
      <c r="AR107" s="50" t="s">
        <v>82</v>
      </c>
      <c r="AS107" s="50" t="s">
        <v>391</v>
      </c>
      <c r="AT107" s="44">
        <v>391</v>
      </c>
      <c r="AU107" s="49" t="s">
        <v>392</v>
      </c>
      <c r="AV107" s="49" t="s">
        <v>878</v>
      </c>
      <c r="AW107" s="49" t="s">
        <v>394</v>
      </c>
      <c r="AX107" s="49" t="s">
        <v>879</v>
      </c>
      <c r="AY107" s="50" t="s">
        <v>880</v>
      </c>
      <c r="AZ107" s="58"/>
      <c r="BA107" s="4"/>
      <c r="BB107" s="4"/>
      <c r="BC107" s="4"/>
      <c r="BD107" s="4"/>
      <c r="BE107" s="4"/>
      <c r="BF107" s="4"/>
      <c r="BG107" s="4"/>
    </row>
    <row r="108" spans="1:59" customFormat="1" ht="60" hidden="1" customHeight="1" x14ac:dyDescent="0.25">
      <c r="A108" s="2">
        <v>2</v>
      </c>
      <c r="B108" s="2" t="s">
        <v>372</v>
      </c>
      <c r="C108" s="2">
        <v>0</v>
      </c>
      <c r="D108" s="2" t="s">
        <v>874</v>
      </c>
      <c r="E108" s="2" t="s">
        <v>875</v>
      </c>
      <c r="F108" s="2" t="s">
        <v>876</v>
      </c>
      <c r="G108" s="2" t="s">
        <v>877</v>
      </c>
      <c r="H108" s="3">
        <v>0</v>
      </c>
      <c r="I108" s="3" t="s">
        <v>88</v>
      </c>
      <c r="J108" s="3" t="s">
        <v>88</v>
      </c>
      <c r="K108" s="3" t="s">
        <v>88</v>
      </c>
      <c r="L108" s="3" t="s">
        <v>88</v>
      </c>
      <c r="M108" s="3" t="s">
        <v>88</v>
      </c>
      <c r="N108" s="3" t="s">
        <v>88</v>
      </c>
      <c r="O108" s="3" t="s">
        <v>88</v>
      </c>
      <c r="P108" s="3" t="s">
        <v>88</v>
      </c>
      <c r="Q108" s="3" t="s">
        <v>88</v>
      </c>
      <c r="R108" s="3" t="s">
        <v>88</v>
      </c>
      <c r="S108" s="3" t="s">
        <v>88</v>
      </c>
      <c r="T108" s="3" t="s">
        <v>88</v>
      </c>
      <c r="U108" s="2">
        <v>210085</v>
      </c>
      <c r="V108" s="2" t="s">
        <v>383</v>
      </c>
      <c r="W108" s="3">
        <v>165206273</v>
      </c>
      <c r="X108" s="7" t="s">
        <v>881</v>
      </c>
      <c r="Y108" s="8">
        <f>SUM(AA108)</f>
        <v>30418752</v>
      </c>
      <c r="Z108" s="2" t="s">
        <v>882</v>
      </c>
      <c r="AA108" s="3">
        <v>30418752</v>
      </c>
      <c r="AB108" s="56">
        <v>1</v>
      </c>
      <c r="AC108" s="44" t="s">
        <v>386</v>
      </c>
      <c r="AD108" s="43" t="s">
        <v>76</v>
      </c>
      <c r="AE108" s="79" t="s">
        <v>165</v>
      </c>
      <c r="AF108" s="79" t="s">
        <v>387</v>
      </c>
      <c r="AG108" s="80" t="s">
        <v>388</v>
      </c>
      <c r="AH108" s="80" t="s">
        <v>389</v>
      </c>
      <c r="AI108" s="108">
        <v>44748</v>
      </c>
      <c r="AJ108" s="108">
        <v>44756</v>
      </c>
      <c r="AK108" s="108">
        <v>45016</v>
      </c>
      <c r="AL108" s="42">
        <v>1</v>
      </c>
      <c r="AM108" s="54" t="s">
        <v>81</v>
      </c>
      <c r="AN108" s="44" t="s">
        <v>390</v>
      </c>
      <c r="AO108" s="49" t="s">
        <v>233</v>
      </c>
      <c r="AP108" s="44" t="s">
        <v>270</v>
      </c>
      <c r="AQ108" s="58">
        <v>60</v>
      </c>
      <c r="AR108" s="50" t="s">
        <v>82</v>
      </c>
      <c r="AS108" s="50" t="s">
        <v>391</v>
      </c>
      <c r="AT108" s="44">
        <v>59</v>
      </c>
      <c r="AU108" s="49" t="s">
        <v>392</v>
      </c>
      <c r="AV108" s="49" t="s">
        <v>393</v>
      </c>
      <c r="AW108" s="49" t="s">
        <v>394</v>
      </c>
      <c r="AX108" s="49"/>
      <c r="AY108" s="50" t="s">
        <v>883</v>
      </c>
      <c r="AZ108" s="58"/>
      <c r="BA108" s="4"/>
      <c r="BB108" s="4"/>
      <c r="BC108" s="4"/>
      <c r="BD108" s="4"/>
      <c r="BE108" s="4"/>
      <c r="BF108" s="4"/>
      <c r="BG108" s="4"/>
    </row>
    <row r="109" spans="1:59" customFormat="1" ht="60" hidden="1" customHeight="1" x14ac:dyDescent="0.25">
      <c r="A109" s="2">
        <v>2</v>
      </c>
      <c r="B109" s="2" t="s">
        <v>372</v>
      </c>
      <c r="C109" s="2">
        <v>1</v>
      </c>
      <c r="D109" s="2" t="s">
        <v>874</v>
      </c>
      <c r="E109" s="2" t="s">
        <v>875</v>
      </c>
      <c r="F109" s="2" t="s">
        <v>876</v>
      </c>
      <c r="G109" s="2" t="s">
        <v>877</v>
      </c>
      <c r="H109" s="3"/>
      <c r="I109" s="3" t="s">
        <v>88</v>
      </c>
      <c r="J109" s="3" t="s">
        <v>88</v>
      </c>
      <c r="K109" s="3" t="s">
        <v>88</v>
      </c>
      <c r="L109" s="3" t="s">
        <v>88</v>
      </c>
      <c r="M109" s="3" t="s">
        <v>88</v>
      </c>
      <c r="N109" s="3" t="s">
        <v>88</v>
      </c>
      <c r="O109" s="3" t="s">
        <v>88</v>
      </c>
      <c r="P109" s="3" t="s">
        <v>88</v>
      </c>
      <c r="Q109" s="3" t="s">
        <v>88</v>
      </c>
      <c r="R109" s="3" t="s">
        <v>88</v>
      </c>
      <c r="S109" s="3" t="s">
        <v>88</v>
      </c>
      <c r="T109" s="3" t="s">
        <v>88</v>
      </c>
      <c r="U109" s="2">
        <v>210087</v>
      </c>
      <c r="V109" s="2" t="s">
        <v>396</v>
      </c>
      <c r="W109" s="3">
        <v>141000000</v>
      </c>
      <c r="X109" s="21"/>
      <c r="Y109" s="8"/>
      <c r="Z109" s="2" t="s">
        <v>397</v>
      </c>
      <c r="AA109" s="3">
        <v>63000000</v>
      </c>
      <c r="AB109" s="56">
        <v>45</v>
      </c>
      <c r="AC109" s="44" t="s">
        <v>398</v>
      </c>
      <c r="AD109" s="43" t="s">
        <v>76</v>
      </c>
      <c r="AE109" s="44" t="s">
        <v>165</v>
      </c>
      <c r="AF109" s="44" t="s">
        <v>399</v>
      </c>
      <c r="AG109" s="49" t="s">
        <v>400</v>
      </c>
      <c r="AH109" s="44" t="s">
        <v>401</v>
      </c>
      <c r="AI109" s="51">
        <v>44743</v>
      </c>
      <c r="AJ109" s="51">
        <v>44743</v>
      </c>
      <c r="AK109" s="51">
        <v>45016</v>
      </c>
      <c r="AL109" s="84">
        <v>1</v>
      </c>
      <c r="AM109" s="54" t="s">
        <v>81</v>
      </c>
      <c r="AN109" s="44" t="s">
        <v>402</v>
      </c>
      <c r="AO109" s="49" t="s">
        <v>233</v>
      </c>
      <c r="AP109" s="44" t="s">
        <v>270</v>
      </c>
      <c r="AQ109" s="56">
        <v>45</v>
      </c>
      <c r="AR109" s="50" t="s">
        <v>403</v>
      </c>
      <c r="AS109" s="50" t="s">
        <v>83</v>
      </c>
      <c r="AT109" s="44">
        <v>41</v>
      </c>
      <c r="AU109" s="49" t="s">
        <v>404</v>
      </c>
      <c r="AV109" s="49" t="s">
        <v>884</v>
      </c>
      <c r="AW109" s="86" t="s">
        <v>406</v>
      </c>
      <c r="AX109" s="86"/>
      <c r="AY109" s="85" t="s">
        <v>885</v>
      </c>
      <c r="AZ109" s="58"/>
      <c r="BA109" s="4"/>
      <c r="BB109" s="4"/>
      <c r="BC109" s="4"/>
      <c r="BD109" s="4"/>
      <c r="BE109" s="4"/>
      <c r="BF109" s="4"/>
      <c r="BG109" s="4"/>
    </row>
    <row r="110" spans="1:59" customFormat="1" ht="60" hidden="1" customHeight="1" x14ac:dyDescent="0.25">
      <c r="A110" s="2">
        <v>2</v>
      </c>
      <c r="B110" s="2" t="s">
        <v>372</v>
      </c>
      <c r="C110" s="2">
        <v>0</v>
      </c>
      <c r="D110" s="2" t="s">
        <v>874</v>
      </c>
      <c r="E110" s="2" t="s">
        <v>875</v>
      </c>
      <c r="F110" s="2" t="s">
        <v>876</v>
      </c>
      <c r="G110" s="2" t="s">
        <v>877</v>
      </c>
      <c r="H110" s="3"/>
      <c r="I110" s="3" t="s">
        <v>88</v>
      </c>
      <c r="J110" s="3" t="s">
        <v>88</v>
      </c>
      <c r="K110" s="3" t="s">
        <v>88</v>
      </c>
      <c r="L110" s="3" t="s">
        <v>88</v>
      </c>
      <c r="M110" s="3" t="s">
        <v>88</v>
      </c>
      <c r="N110" s="3" t="s">
        <v>88</v>
      </c>
      <c r="O110" s="3" t="s">
        <v>88</v>
      </c>
      <c r="P110" s="3" t="s">
        <v>88</v>
      </c>
      <c r="Q110" s="3" t="s">
        <v>88</v>
      </c>
      <c r="R110" s="3" t="s">
        <v>88</v>
      </c>
      <c r="S110" s="3" t="s">
        <v>88</v>
      </c>
      <c r="T110" s="3" t="s">
        <v>88</v>
      </c>
      <c r="U110" s="2">
        <v>210087</v>
      </c>
      <c r="V110" s="2" t="s">
        <v>396</v>
      </c>
      <c r="W110" s="3">
        <v>141000000</v>
      </c>
      <c r="X110" s="21"/>
      <c r="Y110" s="8"/>
      <c r="Z110" s="2" t="s">
        <v>886</v>
      </c>
      <c r="AA110" s="3">
        <v>78000000</v>
      </c>
      <c r="AB110" s="56">
        <v>50</v>
      </c>
      <c r="AC110" s="44" t="s">
        <v>398</v>
      </c>
      <c r="AD110" s="43" t="s">
        <v>76</v>
      </c>
      <c r="AE110" s="44" t="s">
        <v>165</v>
      </c>
      <c r="AF110" s="44" t="s">
        <v>399</v>
      </c>
      <c r="AG110" s="49" t="s">
        <v>400</v>
      </c>
      <c r="AH110" s="44" t="s">
        <v>401</v>
      </c>
      <c r="AI110" s="51">
        <v>44743</v>
      </c>
      <c r="AJ110" s="51">
        <v>44743</v>
      </c>
      <c r="AK110" s="51">
        <v>45016</v>
      </c>
      <c r="AL110" s="42">
        <v>1</v>
      </c>
      <c r="AM110" s="54" t="s">
        <v>81</v>
      </c>
      <c r="AN110" s="44" t="s">
        <v>402</v>
      </c>
      <c r="AO110" s="49" t="s">
        <v>233</v>
      </c>
      <c r="AP110" s="44" t="s">
        <v>270</v>
      </c>
      <c r="AQ110" s="56">
        <v>50</v>
      </c>
      <c r="AR110" s="50" t="s">
        <v>409</v>
      </c>
      <c r="AS110" s="50" t="s">
        <v>83</v>
      </c>
      <c r="AT110" s="44">
        <v>40</v>
      </c>
      <c r="AU110" s="49" t="s">
        <v>404</v>
      </c>
      <c r="AV110" s="49" t="s">
        <v>878</v>
      </c>
      <c r="AW110" s="86" t="s">
        <v>410</v>
      </c>
      <c r="AX110" s="86"/>
      <c r="AY110" s="85" t="s">
        <v>887</v>
      </c>
      <c r="AZ110" s="58"/>
      <c r="BA110" s="4"/>
      <c r="BB110" s="4"/>
      <c r="BC110" s="4"/>
      <c r="BD110" s="4"/>
      <c r="BE110" s="4"/>
      <c r="BF110" s="4"/>
      <c r="BG110" s="4"/>
    </row>
    <row r="111" spans="1:59" customFormat="1" ht="60" hidden="1" customHeight="1" x14ac:dyDescent="0.25">
      <c r="A111" s="2">
        <v>2</v>
      </c>
      <c r="B111" s="2" t="s">
        <v>372</v>
      </c>
      <c r="C111" s="2">
        <v>1</v>
      </c>
      <c r="D111" s="2" t="s">
        <v>874</v>
      </c>
      <c r="E111" s="2" t="s">
        <v>875</v>
      </c>
      <c r="F111" s="2" t="s">
        <v>876</v>
      </c>
      <c r="G111" s="2" t="s">
        <v>877</v>
      </c>
      <c r="H111" s="3">
        <v>0</v>
      </c>
      <c r="I111" s="3" t="s">
        <v>156</v>
      </c>
      <c r="J111" s="3" t="s">
        <v>377</v>
      </c>
      <c r="K111" s="3" t="s">
        <v>412</v>
      </c>
      <c r="L111" s="3" t="s">
        <v>413</v>
      </c>
      <c r="M111" s="3" t="s">
        <v>414</v>
      </c>
      <c r="N111" s="6">
        <v>660</v>
      </c>
      <c r="O111" s="3" t="s">
        <v>164</v>
      </c>
      <c r="P111" s="3" t="s">
        <v>68</v>
      </c>
      <c r="Q111" s="3" t="s">
        <v>69</v>
      </c>
      <c r="R111" s="3" t="s">
        <v>415</v>
      </c>
      <c r="S111" s="3" t="s">
        <v>416</v>
      </c>
      <c r="T111" s="6">
        <v>9100</v>
      </c>
      <c r="U111" s="2">
        <v>210095</v>
      </c>
      <c r="V111" s="2" t="s">
        <v>417</v>
      </c>
      <c r="W111" s="3">
        <v>1667303828</v>
      </c>
      <c r="X111" s="7" t="s">
        <v>418</v>
      </c>
      <c r="Y111" s="8">
        <f>SUM(AA111:AA113)</f>
        <v>967043828</v>
      </c>
      <c r="Z111" s="2" t="s">
        <v>888</v>
      </c>
      <c r="AA111" s="3">
        <v>606927288</v>
      </c>
      <c r="AB111" s="97">
        <v>38</v>
      </c>
      <c r="AC111" s="99" t="s">
        <v>164</v>
      </c>
      <c r="AD111" s="43" t="s">
        <v>76</v>
      </c>
      <c r="AE111" s="79" t="s">
        <v>165</v>
      </c>
      <c r="AF111" s="79" t="s">
        <v>387</v>
      </c>
      <c r="AG111" s="80" t="s">
        <v>388</v>
      </c>
      <c r="AH111" s="80" t="s">
        <v>389</v>
      </c>
      <c r="AI111" s="108">
        <v>44748</v>
      </c>
      <c r="AJ111" s="108">
        <v>44756</v>
      </c>
      <c r="AK111" s="108">
        <v>45016</v>
      </c>
      <c r="AL111" s="42">
        <v>1</v>
      </c>
      <c r="AM111" s="54" t="s">
        <v>81</v>
      </c>
      <c r="AN111" s="44" t="s">
        <v>390</v>
      </c>
      <c r="AO111" s="49" t="s">
        <v>233</v>
      </c>
      <c r="AP111" s="44" t="s">
        <v>270</v>
      </c>
      <c r="AQ111" s="97">
        <v>38</v>
      </c>
      <c r="AR111" s="45" t="s">
        <v>82</v>
      </c>
      <c r="AS111" s="89" t="s">
        <v>420</v>
      </c>
      <c r="AT111" s="45">
        <v>2299</v>
      </c>
      <c r="AU111" s="90" t="s">
        <v>421</v>
      </c>
      <c r="AV111" s="90" t="s">
        <v>878</v>
      </c>
      <c r="AW111" s="90" t="s">
        <v>423</v>
      </c>
      <c r="AX111" s="90" t="s">
        <v>889</v>
      </c>
      <c r="AY111" s="90" t="s">
        <v>890</v>
      </c>
      <c r="AZ111" s="58"/>
      <c r="BA111" s="4"/>
      <c r="BB111" s="4"/>
      <c r="BC111" s="4"/>
      <c r="BD111" s="4"/>
      <c r="BE111" s="4"/>
      <c r="BF111" s="4"/>
      <c r="BG111" s="4"/>
    </row>
    <row r="112" spans="1:59" customFormat="1" ht="60" hidden="1" customHeight="1" x14ac:dyDescent="0.25">
      <c r="A112" s="2">
        <v>2</v>
      </c>
      <c r="B112" s="2" t="s">
        <v>372</v>
      </c>
      <c r="C112" s="2">
        <v>0</v>
      </c>
      <c r="D112" s="2" t="s">
        <v>874</v>
      </c>
      <c r="E112" s="2" t="s">
        <v>875</v>
      </c>
      <c r="F112" s="2" t="s">
        <v>876</v>
      </c>
      <c r="G112" s="2" t="s">
        <v>877</v>
      </c>
      <c r="H112" s="3">
        <v>0</v>
      </c>
      <c r="I112" s="3" t="s">
        <v>88</v>
      </c>
      <c r="J112" s="3" t="s">
        <v>88</v>
      </c>
      <c r="K112" s="3" t="s">
        <v>88</v>
      </c>
      <c r="L112" s="3" t="s">
        <v>88</v>
      </c>
      <c r="M112" s="3" t="s">
        <v>88</v>
      </c>
      <c r="N112" s="3" t="s">
        <v>88</v>
      </c>
      <c r="O112" s="3" t="s">
        <v>88</v>
      </c>
      <c r="P112" s="3" t="s">
        <v>88</v>
      </c>
      <c r="Q112" s="3" t="s">
        <v>88</v>
      </c>
      <c r="R112" s="3" t="s">
        <v>88</v>
      </c>
      <c r="S112" s="3" t="s">
        <v>88</v>
      </c>
      <c r="T112" s="3" t="s">
        <v>88</v>
      </c>
      <c r="U112" s="2">
        <v>210095</v>
      </c>
      <c r="V112" s="2" t="s">
        <v>417</v>
      </c>
      <c r="W112" s="3">
        <v>1667303828</v>
      </c>
      <c r="X112" s="7" t="s">
        <v>88</v>
      </c>
      <c r="Y112" s="8" t="s">
        <v>88</v>
      </c>
      <c r="Z112" s="2" t="s">
        <v>891</v>
      </c>
      <c r="AA112" s="3">
        <v>300000000</v>
      </c>
      <c r="AB112" s="97">
        <v>1</v>
      </c>
      <c r="AC112" s="99" t="s">
        <v>164</v>
      </c>
      <c r="AD112" s="43" t="s">
        <v>76</v>
      </c>
      <c r="AE112" s="79" t="s">
        <v>165</v>
      </c>
      <c r="AF112" s="79" t="s">
        <v>387</v>
      </c>
      <c r="AG112" s="80" t="s">
        <v>388</v>
      </c>
      <c r="AH112" s="80" t="s">
        <v>389</v>
      </c>
      <c r="AI112" s="108">
        <v>44748</v>
      </c>
      <c r="AJ112" s="108">
        <v>44756</v>
      </c>
      <c r="AK112" s="108">
        <v>45016</v>
      </c>
      <c r="AL112" s="42">
        <v>1</v>
      </c>
      <c r="AM112" s="54" t="s">
        <v>81</v>
      </c>
      <c r="AN112" s="44" t="s">
        <v>390</v>
      </c>
      <c r="AO112" s="49" t="s">
        <v>233</v>
      </c>
      <c r="AP112" s="44" t="s">
        <v>270</v>
      </c>
      <c r="AQ112" s="97">
        <v>1</v>
      </c>
      <c r="AR112" s="45" t="s">
        <v>82</v>
      </c>
      <c r="AS112" s="89" t="s">
        <v>420</v>
      </c>
      <c r="AT112" s="45">
        <v>449</v>
      </c>
      <c r="AU112" s="90" t="s">
        <v>421</v>
      </c>
      <c r="AV112" s="90" t="s">
        <v>878</v>
      </c>
      <c r="AW112" s="90" t="s">
        <v>423</v>
      </c>
      <c r="AX112" s="90" t="s">
        <v>892</v>
      </c>
      <c r="AY112" s="90" t="s">
        <v>893</v>
      </c>
      <c r="AZ112" s="58"/>
      <c r="BA112" s="4"/>
      <c r="BB112" s="4"/>
      <c r="BC112" s="4"/>
      <c r="BD112" s="4"/>
      <c r="BE112" s="4"/>
      <c r="BF112" s="4"/>
      <c r="BG112" s="4"/>
    </row>
    <row r="113" spans="1:59" customFormat="1" ht="60" hidden="1" customHeight="1" x14ac:dyDescent="0.25">
      <c r="A113" s="2">
        <v>2</v>
      </c>
      <c r="B113" s="2" t="s">
        <v>372</v>
      </c>
      <c r="C113" s="2">
        <v>0</v>
      </c>
      <c r="D113" s="2" t="s">
        <v>874</v>
      </c>
      <c r="E113" s="2" t="s">
        <v>875</v>
      </c>
      <c r="F113" s="2" t="s">
        <v>876</v>
      </c>
      <c r="G113" s="2" t="s">
        <v>877</v>
      </c>
      <c r="H113" s="3">
        <v>0</v>
      </c>
      <c r="I113" s="3" t="s">
        <v>88</v>
      </c>
      <c r="J113" s="3" t="s">
        <v>88</v>
      </c>
      <c r="K113" s="3" t="s">
        <v>88</v>
      </c>
      <c r="L113" s="3" t="s">
        <v>88</v>
      </c>
      <c r="M113" s="3" t="s">
        <v>88</v>
      </c>
      <c r="N113" s="3" t="s">
        <v>88</v>
      </c>
      <c r="O113" s="3" t="s">
        <v>88</v>
      </c>
      <c r="P113" s="3" t="s">
        <v>88</v>
      </c>
      <c r="Q113" s="3" t="s">
        <v>88</v>
      </c>
      <c r="R113" s="3" t="s">
        <v>88</v>
      </c>
      <c r="S113" s="3" t="s">
        <v>88</v>
      </c>
      <c r="T113" s="3" t="s">
        <v>88</v>
      </c>
      <c r="U113" s="2">
        <v>210095</v>
      </c>
      <c r="V113" s="2" t="s">
        <v>417</v>
      </c>
      <c r="W113" s="3">
        <v>1667303828</v>
      </c>
      <c r="X113" s="7" t="s">
        <v>88</v>
      </c>
      <c r="Y113" s="8" t="s">
        <v>88</v>
      </c>
      <c r="Z113" s="2" t="s">
        <v>894</v>
      </c>
      <c r="AA113" s="3">
        <v>60116540</v>
      </c>
      <c r="AB113" s="97">
        <v>4</v>
      </c>
      <c r="AC113" s="99" t="s">
        <v>164</v>
      </c>
      <c r="AD113" s="43" t="s">
        <v>76</v>
      </c>
      <c r="AE113" s="79" t="s">
        <v>165</v>
      </c>
      <c r="AF113" s="79" t="s">
        <v>387</v>
      </c>
      <c r="AG113" s="80" t="s">
        <v>388</v>
      </c>
      <c r="AH113" s="80" t="s">
        <v>389</v>
      </c>
      <c r="AI113" s="108">
        <v>44748</v>
      </c>
      <c r="AJ113" s="108">
        <v>44756</v>
      </c>
      <c r="AK113" s="108">
        <v>45016</v>
      </c>
      <c r="AL113" s="42">
        <v>1</v>
      </c>
      <c r="AM113" s="54" t="s">
        <v>81</v>
      </c>
      <c r="AN113" s="44" t="s">
        <v>390</v>
      </c>
      <c r="AO113" s="49" t="s">
        <v>233</v>
      </c>
      <c r="AP113" s="44" t="s">
        <v>270</v>
      </c>
      <c r="AQ113" s="97">
        <v>4</v>
      </c>
      <c r="AR113" s="45" t="s">
        <v>82</v>
      </c>
      <c r="AS113" s="89" t="s">
        <v>420</v>
      </c>
      <c r="AT113" s="45">
        <v>0</v>
      </c>
      <c r="AU113" s="90" t="s">
        <v>421</v>
      </c>
      <c r="AV113" s="90" t="s">
        <v>878</v>
      </c>
      <c r="AW113" s="90" t="s">
        <v>423</v>
      </c>
      <c r="AX113" s="90"/>
      <c r="AY113" s="90" t="s">
        <v>895</v>
      </c>
      <c r="AZ113" s="58"/>
      <c r="BA113" s="4"/>
      <c r="BB113" s="4"/>
      <c r="BC113" s="4"/>
      <c r="BD113" s="4"/>
      <c r="BE113" s="4"/>
      <c r="BF113" s="4"/>
      <c r="BG113" s="4"/>
    </row>
    <row r="114" spans="1:59" customFormat="1" ht="60" hidden="1" customHeight="1" x14ac:dyDescent="0.25">
      <c r="A114" s="2">
        <v>2</v>
      </c>
      <c r="B114" s="2" t="s">
        <v>372</v>
      </c>
      <c r="C114" s="2">
        <v>0</v>
      </c>
      <c r="D114" s="2" t="s">
        <v>874</v>
      </c>
      <c r="E114" s="2" t="s">
        <v>875</v>
      </c>
      <c r="F114" s="2" t="s">
        <v>876</v>
      </c>
      <c r="G114" s="2" t="s">
        <v>877</v>
      </c>
      <c r="H114" s="3">
        <v>0</v>
      </c>
      <c r="I114" s="3" t="s">
        <v>88</v>
      </c>
      <c r="J114" s="3" t="s">
        <v>88</v>
      </c>
      <c r="K114" s="3" t="s">
        <v>88</v>
      </c>
      <c r="L114" s="3" t="s">
        <v>88</v>
      </c>
      <c r="M114" s="3" t="s">
        <v>88</v>
      </c>
      <c r="N114" s="3" t="s">
        <v>88</v>
      </c>
      <c r="O114" s="3" t="s">
        <v>88</v>
      </c>
      <c r="P114" s="3" t="s">
        <v>88</v>
      </c>
      <c r="Q114" s="3" t="s">
        <v>88</v>
      </c>
      <c r="R114" s="3" t="s">
        <v>88</v>
      </c>
      <c r="S114" s="3" t="s">
        <v>88</v>
      </c>
      <c r="T114" s="3" t="s">
        <v>88</v>
      </c>
      <c r="U114" s="2">
        <v>210095</v>
      </c>
      <c r="V114" s="2" t="s">
        <v>417</v>
      </c>
      <c r="W114" s="3">
        <v>1667303828</v>
      </c>
      <c r="X114" s="7" t="s">
        <v>384</v>
      </c>
      <c r="Y114" s="8">
        <f>SUM(AA114:AA115)</f>
        <v>157300000</v>
      </c>
      <c r="Z114" s="2" t="s">
        <v>896</v>
      </c>
      <c r="AA114" s="3">
        <v>78650000</v>
      </c>
      <c r="AB114" s="97">
        <v>13</v>
      </c>
      <c r="AC114" s="99" t="s">
        <v>164</v>
      </c>
      <c r="AD114" s="43" t="s">
        <v>76</v>
      </c>
      <c r="AE114" s="79" t="s">
        <v>165</v>
      </c>
      <c r="AF114" s="79" t="s">
        <v>387</v>
      </c>
      <c r="AG114" s="80" t="s">
        <v>388</v>
      </c>
      <c r="AH114" s="80" t="s">
        <v>389</v>
      </c>
      <c r="AI114" s="108">
        <v>44748</v>
      </c>
      <c r="AJ114" s="108">
        <v>44756</v>
      </c>
      <c r="AK114" s="108">
        <v>45016</v>
      </c>
      <c r="AL114" s="42">
        <v>1</v>
      </c>
      <c r="AM114" s="54" t="s">
        <v>81</v>
      </c>
      <c r="AN114" s="44" t="s">
        <v>390</v>
      </c>
      <c r="AO114" s="49" t="s">
        <v>233</v>
      </c>
      <c r="AP114" s="44" t="s">
        <v>270</v>
      </c>
      <c r="AQ114" s="97">
        <v>13</v>
      </c>
      <c r="AR114" s="45" t="s">
        <v>82</v>
      </c>
      <c r="AS114" s="89" t="s">
        <v>420</v>
      </c>
      <c r="AT114" s="45">
        <v>120</v>
      </c>
      <c r="AU114" s="90" t="s">
        <v>421</v>
      </c>
      <c r="AV114" s="90" t="s">
        <v>878</v>
      </c>
      <c r="AW114" s="90" t="s">
        <v>423</v>
      </c>
      <c r="AX114" s="90" t="s">
        <v>897</v>
      </c>
      <c r="AY114" s="90" t="s">
        <v>898</v>
      </c>
      <c r="AZ114" s="58"/>
      <c r="BA114" s="4"/>
      <c r="BB114" s="4"/>
      <c r="BC114" s="4"/>
      <c r="BD114" s="4"/>
      <c r="BE114" s="4"/>
      <c r="BF114" s="4"/>
      <c r="BG114" s="4"/>
    </row>
    <row r="115" spans="1:59" customFormat="1" ht="60" hidden="1" customHeight="1" x14ac:dyDescent="0.25">
      <c r="A115" s="2">
        <v>2</v>
      </c>
      <c r="B115" s="2" t="s">
        <v>372</v>
      </c>
      <c r="C115" s="2">
        <v>0</v>
      </c>
      <c r="D115" s="2" t="s">
        <v>874</v>
      </c>
      <c r="E115" s="2" t="s">
        <v>875</v>
      </c>
      <c r="F115" s="2" t="s">
        <v>876</v>
      </c>
      <c r="G115" s="2" t="s">
        <v>877</v>
      </c>
      <c r="H115" s="3">
        <v>0</v>
      </c>
      <c r="I115" s="3" t="s">
        <v>88</v>
      </c>
      <c r="J115" s="3" t="s">
        <v>88</v>
      </c>
      <c r="K115" s="3" t="s">
        <v>88</v>
      </c>
      <c r="L115" s="3" t="s">
        <v>88</v>
      </c>
      <c r="M115" s="3" t="s">
        <v>88</v>
      </c>
      <c r="N115" s="3" t="s">
        <v>88</v>
      </c>
      <c r="O115" s="3" t="s">
        <v>88</v>
      </c>
      <c r="P115" s="3" t="s">
        <v>88</v>
      </c>
      <c r="Q115" s="3" t="s">
        <v>88</v>
      </c>
      <c r="R115" s="3" t="s">
        <v>88</v>
      </c>
      <c r="S115" s="3" t="s">
        <v>88</v>
      </c>
      <c r="T115" s="3" t="s">
        <v>88</v>
      </c>
      <c r="U115" s="2">
        <v>210095</v>
      </c>
      <c r="V115" s="2" t="s">
        <v>417</v>
      </c>
      <c r="W115" s="3">
        <v>1667303828</v>
      </c>
      <c r="X115" s="7" t="s">
        <v>88</v>
      </c>
      <c r="Y115" s="8" t="s">
        <v>88</v>
      </c>
      <c r="Z115" s="2" t="s">
        <v>899</v>
      </c>
      <c r="AA115" s="3">
        <v>78650000</v>
      </c>
      <c r="AB115" s="97">
        <v>1</v>
      </c>
      <c r="AC115" s="99" t="s">
        <v>164</v>
      </c>
      <c r="AD115" s="43" t="s">
        <v>76</v>
      </c>
      <c r="AE115" s="79" t="s">
        <v>165</v>
      </c>
      <c r="AF115" s="79" t="s">
        <v>387</v>
      </c>
      <c r="AG115" s="80" t="s">
        <v>388</v>
      </c>
      <c r="AH115" s="80" t="s">
        <v>389</v>
      </c>
      <c r="AI115" s="108">
        <v>44748</v>
      </c>
      <c r="AJ115" s="108">
        <v>44756</v>
      </c>
      <c r="AK115" s="108">
        <v>45016</v>
      </c>
      <c r="AL115" s="42">
        <v>1</v>
      </c>
      <c r="AM115" s="54" t="s">
        <v>81</v>
      </c>
      <c r="AN115" s="44" t="s">
        <v>390</v>
      </c>
      <c r="AO115" s="49" t="s">
        <v>233</v>
      </c>
      <c r="AP115" s="44" t="s">
        <v>270</v>
      </c>
      <c r="AQ115" s="97">
        <v>1</v>
      </c>
      <c r="AR115" s="45" t="s">
        <v>82</v>
      </c>
      <c r="AS115" s="89" t="s">
        <v>420</v>
      </c>
      <c r="AT115" s="45">
        <v>7</v>
      </c>
      <c r="AU115" s="90" t="s">
        <v>421</v>
      </c>
      <c r="AV115" s="90" t="s">
        <v>878</v>
      </c>
      <c r="AW115" s="90" t="s">
        <v>423</v>
      </c>
      <c r="AX115" s="90" t="s">
        <v>900</v>
      </c>
      <c r="AY115" s="90" t="s">
        <v>901</v>
      </c>
      <c r="AZ115" s="58"/>
      <c r="BA115" s="4"/>
      <c r="BB115" s="4"/>
      <c r="BC115" s="4"/>
      <c r="BD115" s="4"/>
      <c r="BE115" s="4"/>
      <c r="BF115" s="4"/>
      <c r="BG115" s="4"/>
    </row>
    <row r="116" spans="1:59" customFormat="1" ht="60" hidden="1" customHeight="1" x14ac:dyDescent="0.25">
      <c r="A116" s="2">
        <v>2</v>
      </c>
      <c r="B116" s="2" t="s">
        <v>372</v>
      </c>
      <c r="C116" s="2">
        <v>0</v>
      </c>
      <c r="D116" s="2" t="s">
        <v>874</v>
      </c>
      <c r="E116" s="2" t="s">
        <v>875</v>
      </c>
      <c r="F116" s="2" t="s">
        <v>876</v>
      </c>
      <c r="G116" s="2" t="s">
        <v>877</v>
      </c>
      <c r="H116" s="3">
        <v>0</v>
      </c>
      <c r="I116" s="3" t="s">
        <v>88</v>
      </c>
      <c r="J116" s="3" t="s">
        <v>88</v>
      </c>
      <c r="K116" s="3" t="s">
        <v>88</v>
      </c>
      <c r="L116" s="3" t="s">
        <v>88</v>
      </c>
      <c r="M116" s="3" t="s">
        <v>88</v>
      </c>
      <c r="N116" s="3" t="s">
        <v>88</v>
      </c>
      <c r="O116" s="3" t="s">
        <v>88</v>
      </c>
      <c r="P116" s="3" t="s">
        <v>88</v>
      </c>
      <c r="Q116" s="3" t="s">
        <v>88</v>
      </c>
      <c r="R116" s="3" t="s">
        <v>88</v>
      </c>
      <c r="S116" s="3" t="s">
        <v>88</v>
      </c>
      <c r="T116" s="3" t="s">
        <v>88</v>
      </c>
      <c r="U116" s="2">
        <v>210095</v>
      </c>
      <c r="V116" s="2" t="s">
        <v>417</v>
      </c>
      <c r="W116" s="3">
        <v>1667303828</v>
      </c>
      <c r="X116" s="7" t="s">
        <v>432</v>
      </c>
      <c r="Y116" s="8">
        <f>SUM(AA116)</f>
        <v>333960000</v>
      </c>
      <c r="Z116" s="2" t="s">
        <v>902</v>
      </c>
      <c r="AA116" s="3">
        <v>333960000</v>
      </c>
      <c r="AB116" s="97">
        <v>1</v>
      </c>
      <c r="AC116" s="99" t="s">
        <v>164</v>
      </c>
      <c r="AD116" s="43" t="s">
        <v>265</v>
      </c>
      <c r="AE116" s="44" t="s">
        <v>434</v>
      </c>
      <c r="AF116" s="44" t="s">
        <v>435</v>
      </c>
      <c r="AG116" s="49" t="s">
        <v>436</v>
      </c>
      <c r="AH116" s="45" t="s">
        <v>88</v>
      </c>
      <c r="AI116" s="51" t="s">
        <v>88</v>
      </c>
      <c r="AJ116" s="51" t="s">
        <v>88</v>
      </c>
      <c r="AK116" s="51" t="s">
        <v>88</v>
      </c>
      <c r="AL116" s="42">
        <v>0.25</v>
      </c>
      <c r="AM116" s="54" t="s">
        <v>81</v>
      </c>
      <c r="AN116" s="44" t="s">
        <v>88</v>
      </c>
      <c r="AO116" s="49" t="s">
        <v>233</v>
      </c>
      <c r="AP116" s="44" t="s">
        <v>270</v>
      </c>
      <c r="AQ116" s="97">
        <v>1</v>
      </c>
      <c r="AR116" s="45" t="s">
        <v>82</v>
      </c>
      <c r="AS116" s="89" t="s">
        <v>420</v>
      </c>
      <c r="AT116" s="45">
        <v>0</v>
      </c>
      <c r="AU116" s="90" t="s">
        <v>421</v>
      </c>
      <c r="AV116" s="90" t="s">
        <v>878</v>
      </c>
      <c r="AW116" s="90" t="s">
        <v>423</v>
      </c>
      <c r="AX116" s="90" t="s">
        <v>903</v>
      </c>
      <c r="AY116" s="90" t="s">
        <v>904</v>
      </c>
      <c r="AZ116" s="58"/>
      <c r="BA116" s="4"/>
      <c r="BB116" s="4"/>
      <c r="BC116" s="4"/>
      <c r="BD116" s="4"/>
      <c r="BE116" s="4"/>
      <c r="BF116" s="4"/>
      <c r="BG116" s="4"/>
    </row>
    <row r="117" spans="1:59" customFormat="1" ht="60" hidden="1" customHeight="1" x14ac:dyDescent="0.25">
      <c r="A117" s="2">
        <v>2</v>
      </c>
      <c r="B117" s="2" t="s">
        <v>372</v>
      </c>
      <c r="C117" s="2">
        <v>0</v>
      </c>
      <c r="D117" s="2" t="s">
        <v>874</v>
      </c>
      <c r="E117" s="2" t="s">
        <v>875</v>
      </c>
      <c r="F117" s="2" t="s">
        <v>876</v>
      </c>
      <c r="G117" s="2" t="s">
        <v>877</v>
      </c>
      <c r="H117" s="3">
        <v>0</v>
      </c>
      <c r="I117" s="3" t="s">
        <v>88</v>
      </c>
      <c r="J117" s="3" t="s">
        <v>88</v>
      </c>
      <c r="K117" s="3" t="s">
        <v>88</v>
      </c>
      <c r="L117" s="3" t="s">
        <v>88</v>
      </c>
      <c r="M117" s="3" t="s">
        <v>88</v>
      </c>
      <c r="N117" s="3" t="s">
        <v>88</v>
      </c>
      <c r="O117" s="3" t="s">
        <v>88</v>
      </c>
      <c r="P117" s="3" t="s">
        <v>88</v>
      </c>
      <c r="Q117" s="3" t="s">
        <v>88</v>
      </c>
      <c r="R117" s="3" t="s">
        <v>88</v>
      </c>
      <c r="S117" s="3" t="s">
        <v>88</v>
      </c>
      <c r="T117" s="3" t="s">
        <v>88</v>
      </c>
      <c r="U117" s="2">
        <v>210095</v>
      </c>
      <c r="V117" s="2" t="s">
        <v>417</v>
      </c>
      <c r="W117" s="3">
        <v>1667303828</v>
      </c>
      <c r="X117" s="7" t="s">
        <v>439</v>
      </c>
      <c r="Y117" s="8">
        <f>SUM(AA117)</f>
        <v>209000000</v>
      </c>
      <c r="Z117" s="2" t="s">
        <v>440</v>
      </c>
      <c r="AA117" s="3">
        <v>209000000</v>
      </c>
      <c r="AB117" s="97">
        <v>10</v>
      </c>
      <c r="AC117" s="99" t="s">
        <v>164</v>
      </c>
      <c r="AD117" s="43" t="s">
        <v>76</v>
      </c>
      <c r="AE117" s="101" t="s">
        <v>298</v>
      </c>
      <c r="AF117" s="103" t="s">
        <v>441</v>
      </c>
      <c r="AG117" s="103" t="s">
        <v>442</v>
      </c>
      <c r="AH117" s="103">
        <v>7346</v>
      </c>
      <c r="AI117" s="51">
        <v>44835</v>
      </c>
      <c r="AJ117" s="51">
        <v>44854</v>
      </c>
      <c r="AK117" s="51">
        <v>44926</v>
      </c>
      <c r="AL117" s="42">
        <v>1</v>
      </c>
      <c r="AM117" s="54" t="s">
        <v>81</v>
      </c>
      <c r="AN117" s="44" t="s">
        <v>443</v>
      </c>
      <c r="AO117" s="49" t="s">
        <v>233</v>
      </c>
      <c r="AP117" s="44" t="s">
        <v>270</v>
      </c>
      <c r="AQ117" s="97">
        <v>10</v>
      </c>
      <c r="AR117" s="45" t="s">
        <v>82</v>
      </c>
      <c r="AS117" s="89" t="s">
        <v>420</v>
      </c>
      <c r="AT117" s="45">
        <v>9</v>
      </c>
      <c r="AU117" s="90" t="s">
        <v>421</v>
      </c>
      <c r="AV117" s="90" t="s">
        <v>878</v>
      </c>
      <c r="AW117" s="49" t="s">
        <v>444</v>
      </c>
      <c r="AX117" s="49" t="s">
        <v>905</v>
      </c>
      <c r="AY117" s="90" t="s">
        <v>906</v>
      </c>
      <c r="AZ117" s="58"/>
      <c r="BA117" s="4"/>
      <c r="BB117" s="4"/>
      <c r="BC117" s="4"/>
      <c r="BD117" s="4"/>
      <c r="BE117" s="4"/>
      <c r="BF117" s="4"/>
      <c r="BG117" s="4"/>
    </row>
    <row r="118" spans="1:59" customFormat="1" ht="60" hidden="1" customHeight="1" x14ac:dyDescent="0.25">
      <c r="A118" s="2">
        <v>2</v>
      </c>
      <c r="B118" s="2" t="s">
        <v>451</v>
      </c>
      <c r="C118" s="2">
        <v>1</v>
      </c>
      <c r="D118" s="2" t="s">
        <v>526</v>
      </c>
      <c r="E118" s="2" t="s">
        <v>527</v>
      </c>
      <c r="F118" s="2">
        <v>6</v>
      </c>
      <c r="G118" s="2" t="s">
        <v>316</v>
      </c>
      <c r="H118" s="3"/>
      <c r="I118" s="3" t="s">
        <v>62</v>
      </c>
      <c r="J118" s="3" t="s">
        <v>63</v>
      </c>
      <c r="K118" s="3" t="s">
        <v>64</v>
      </c>
      <c r="L118" s="3" t="s">
        <v>452</v>
      </c>
      <c r="M118" s="3" t="s">
        <v>453</v>
      </c>
      <c r="N118" s="6">
        <v>30.85</v>
      </c>
      <c r="O118" s="3" t="s">
        <v>67</v>
      </c>
      <c r="P118" s="3" t="s">
        <v>68</v>
      </c>
      <c r="Q118" s="3" t="s">
        <v>69</v>
      </c>
      <c r="R118" s="3"/>
      <c r="S118" s="3" t="s">
        <v>454</v>
      </c>
      <c r="T118" s="6">
        <v>3762</v>
      </c>
      <c r="U118" s="2">
        <v>210084</v>
      </c>
      <c r="V118" s="2" t="s">
        <v>455</v>
      </c>
      <c r="W118" s="3">
        <v>217145664</v>
      </c>
      <c r="X118" s="21" t="s">
        <v>456</v>
      </c>
      <c r="Y118" s="8">
        <v>217145664</v>
      </c>
      <c r="Z118" s="2" t="s">
        <v>457</v>
      </c>
      <c r="AA118" s="3">
        <v>217145664</v>
      </c>
      <c r="AB118" s="56">
        <v>63</v>
      </c>
      <c r="AC118" s="44" t="s">
        <v>458</v>
      </c>
      <c r="AD118" s="43" t="s">
        <v>76</v>
      </c>
      <c r="AE118" s="44" t="s">
        <v>459</v>
      </c>
      <c r="AF118" s="45" t="s">
        <v>79</v>
      </c>
      <c r="AG118" s="43" t="s">
        <v>79</v>
      </c>
      <c r="AH118" s="45" t="s">
        <v>79</v>
      </c>
      <c r="AI118" s="51" t="s">
        <v>460</v>
      </c>
      <c r="AJ118" s="51" t="s">
        <v>460</v>
      </c>
      <c r="AK118" s="51" t="s">
        <v>461</v>
      </c>
      <c r="AL118" s="42">
        <v>1</v>
      </c>
      <c r="AM118" s="54">
        <v>15764089.6</v>
      </c>
      <c r="AN118" s="44" t="s">
        <v>462</v>
      </c>
      <c r="AO118" s="49" t="s">
        <v>79</v>
      </c>
      <c r="AP118" s="44" t="s">
        <v>172</v>
      </c>
      <c r="AQ118" s="50">
        <v>63</v>
      </c>
      <c r="AR118" s="50" t="s">
        <v>82</v>
      </c>
      <c r="AS118" s="50" t="s">
        <v>83</v>
      </c>
      <c r="AT118" s="44">
        <v>76</v>
      </c>
      <c r="AU118" s="49" t="s">
        <v>463</v>
      </c>
      <c r="AV118" s="49" t="s">
        <v>907</v>
      </c>
      <c r="AW118" s="49" t="s">
        <v>465</v>
      </c>
      <c r="AX118" s="49" t="s">
        <v>466</v>
      </c>
      <c r="AY118" s="50" t="s">
        <v>908</v>
      </c>
      <c r="AZ118" s="58"/>
      <c r="BA118" s="4"/>
      <c r="BB118" s="4"/>
      <c r="BC118" s="4"/>
      <c r="BD118" s="4"/>
      <c r="BE118" s="4"/>
      <c r="BF118" s="4"/>
      <c r="BG118" s="4"/>
    </row>
    <row r="119" spans="1:59" customFormat="1" ht="60" hidden="1" customHeight="1" x14ac:dyDescent="0.25">
      <c r="A119" s="2">
        <v>2</v>
      </c>
      <c r="B119" s="2" t="s">
        <v>909</v>
      </c>
      <c r="C119" s="2">
        <v>1</v>
      </c>
      <c r="D119" s="2" t="s">
        <v>910</v>
      </c>
      <c r="E119" s="2" t="s">
        <v>911</v>
      </c>
      <c r="F119" s="2">
        <v>54</v>
      </c>
      <c r="G119" s="2" t="s">
        <v>912</v>
      </c>
      <c r="H119" s="3">
        <v>0</v>
      </c>
      <c r="I119" s="3" t="s">
        <v>913</v>
      </c>
      <c r="J119" s="3" t="s">
        <v>913</v>
      </c>
      <c r="K119" s="3" t="s">
        <v>913</v>
      </c>
      <c r="L119" s="3" t="s">
        <v>914</v>
      </c>
      <c r="M119" s="3" t="s">
        <v>915</v>
      </c>
      <c r="N119" s="6">
        <v>52</v>
      </c>
      <c r="O119" s="3" t="s">
        <v>67</v>
      </c>
      <c r="P119" s="3" t="s">
        <v>916</v>
      </c>
      <c r="Q119" s="3" t="s">
        <v>917</v>
      </c>
      <c r="R119" s="3" t="s">
        <v>918</v>
      </c>
      <c r="S119" s="3" t="s">
        <v>919</v>
      </c>
      <c r="T119" s="6">
        <v>38600</v>
      </c>
      <c r="U119" s="2">
        <v>220027</v>
      </c>
      <c r="V119" s="2" t="s">
        <v>920</v>
      </c>
      <c r="W119" s="3">
        <v>632790900</v>
      </c>
      <c r="X119" s="2" t="s">
        <v>921</v>
      </c>
      <c r="Y119" s="3">
        <f>SUM(AA119)</f>
        <v>79380000</v>
      </c>
      <c r="Z119" s="2" t="s">
        <v>922</v>
      </c>
      <c r="AA119" s="3">
        <v>79380000</v>
      </c>
      <c r="AB119" s="56">
        <v>1</v>
      </c>
      <c r="AC119" s="44" t="s">
        <v>164</v>
      </c>
      <c r="AD119" s="43" t="s">
        <v>76</v>
      </c>
      <c r="AE119" s="44" t="s">
        <v>681</v>
      </c>
      <c r="AF119" s="45" t="s">
        <v>923</v>
      </c>
      <c r="AG119" s="43">
        <v>4600094533</v>
      </c>
      <c r="AH119" s="45">
        <v>33813</v>
      </c>
      <c r="AI119" s="51">
        <v>44750</v>
      </c>
      <c r="AJ119" s="51">
        <v>44767</v>
      </c>
      <c r="AK119" s="51">
        <v>44981</v>
      </c>
      <c r="AL119" s="42">
        <v>1</v>
      </c>
      <c r="AM119" s="54">
        <v>6357250</v>
      </c>
      <c r="AN119" s="44" t="s">
        <v>924</v>
      </c>
      <c r="AO119" s="49" t="s">
        <v>925</v>
      </c>
      <c r="AP119" s="44" t="s">
        <v>172</v>
      </c>
      <c r="AQ119" s="50">
        <v>1000</v>
      </c>
      <c r="AR119" s="50" t="s">
        <v>926</v>
      </c>
      <c r="AS119" s="50" t="s">
        <v>82</v>
      </c>
      <c r="AT119" s="44">
        <v>1039</v>
      </c>
      <c r="AU119" s="49" t="s">
        <v>927</v>
      </c>
      <c r="AV119" s="49" t="s">
        <v>928</v>
      </c>
      <c r="AW119" s="49" t="s">
        <v>929</v>
      </c>
      <c r="AX119" s="49" t="s">
        <v>930</v>
      </c>
      <c r="AY119" s="50" t="s">
        <v>931</v>
      </c>
      <c r="AZ119" s="58" t="s">
        <v>171</v>
      </c>
      <c r="BA119" s="4"/>
      <c r="BB119" s="4"/>
      <c r="BC119" s="4"/>
      <c r="BD119" s="4"/>
      <c r="BE119" s="4"/>
      <c r="BF119" s="4"/>
      <c r="BG119" s="4"/>
    </row>
    <row r="120" spans="1:59" customFormat="1" ht="60" hidden="1" customHeight="1" x14ac:dyDescent="0.25">
      <c r="A120" s="2">
        <v>2</v>
      </c>
      <c r="B120" s="2" t="s">
        <v>909</v>
      </c>
      <c r="C120" s="2">
        <v>0</v>
      </c>
      <c r="D120" s="2" t="s">
        <v>910</v>
      </c>
      <c r="E120" s="2" t="s">
        <v>911</v>
      </c>
      <c r="F120" s="2">
        <v>54</v>
      </c>
      <c r="G120" s="2" t="s">
        <v>912</v>
      </c>
      <c r="H120" s="3">
        <v>0</v>
      </c>
      <c r="I120" s="3" t="s">
        <v>88</v>
      </c>
      <c r="J120" s="3" t="s">
        <v>88</v>
      </c>
      <c r="K120" s="3" t="s">
        <v>88</v>
      </c>
      <c r="L120" s="3" t="s">
        <v>88</v>
      </c>
      <c r="M120" s="3" t="s">
        <v>88</v>
      </c>
      <c r="N120" s="3" t="s">
        <v>88</v>
      </c>
      <c r="O120" s="3" t="s">
        <v>88</v>
      </c>
      <c r="P120" s="3" t="s">
        <v>88</v>
      </c>
      <c r="Q120" s="3" t="s">
        <v>88</v>
      </c>
      <c r="R120" s="3" t="s">
        <v>88</v>
      </c>
      <c r="S120" s="3" t="s">
        <v>88</v>
      </c>
      <c r="T120" s="3" t="s">
        <v>88</v>
      </c>
      <c r="U120" s="2">
        <v>220027</v>
      </c>
      <c r="V120" s="2" t="s">
        <v>920</v>
      </c>
      <c r="W120" s="3">
        <v>632790900</v>
      </c>
      <c r="X120" s="2" t="s">
        <v>932</v>
      </c>
      <c r="Y120" s="3">
        <f>SUM(AA120)</f>
        <v>175625700</v>
      </c>
      <c r="Z120" s="2" t="s">
        <v>933</v>
      </c>
      <c r="AA120" s="3">
        <v>175625700</v>
      </c>
      <c r="AB120" s="56">
        <v>1</v>
      </c>
      <c r="AC120" s="44" t="s">
        <v>164</v>
      </c>
      <c r="AD120" s="43" t="s">
        <v>76</v>
      </c>
      <c r="AE120" s="44" t="s">
        <v>681</v>
      </c>
      <c r="AF120" s="45" t="s">
        <v>205</v>
      </c>
      <c r="AG120" s="43">
        <v>4600094504</v>
      </c>
      <c r="AH120" s="45">
        <v>33826</v>
      </c>
      <c r="AI120" s="51">
        <v>44743</v>
      </c>
      <c r="AJ120" s="51">
        <v>44754</v>
      </c>
      <c r="AK120" s="51">
        <v>44985</v>
      </c>
      <c r="AL120" s="42">
        <v>1</v>
      </c>
      <c r="AM120" s="54">
        <v>14129428</v>
      </c>
      <c r="AN120" s="44" t="s">
        <v>934</v>
      </c>
      <c r="AO120" s="49" t="s">
        <v>925</v>
      </c>
      <c r="AP120" s="44" t="s">
        <v>172</v>
      </c>
      <c r="AQ120" s="50">
        <v>1050</v>
      </c>
      <c r="AR120" s="50" t="s">
        <v>82</v>
      </c>
      <c r="AS120" s="50" t="s">
        <v>83</v>
      </c>
      <c r="AT120" s="44">
        <v>1140</v>
      </c>
      <c r="AU120" s="49" t="s">
        <v>935</v>
      </c>
      <c r="AV120" s="49" t="s">
        <v>936</v>
      </c>
      <c r="AW120" s="49" t="s">
        <v>937</v>
      </c>
      <c r="AX120" s="49" t="s">
        <v>938</v>
      </c>
      <c r="AY120" s="50" t="s">
        <v>939</v>
      </c>
      <c r="AZ120" s="58" t="s">
        <v>171</v>
      </c>
      <c r="BA120" s="4"/>
      <c r="BB120" s="4"/>
      <c r="BC120" s="4"/>
      <c r="BD120" s="4"/>
      <c r="BE120" s="4"/>
      <c r="BF120" s="4"/>
      <c r="BG120" s="4"/>
    </row>
    <row r="121" spans="1:59" customFormat="1" ht="60" hidden="1" customHeight="1" x14ac:dyDescent="0.25">
      <c r="A121" s="2">
        <v>2</v>
      </c>
      <c r="B121" s="2" t="s">
        <v>909</v>
      </c>
      <c r="C121" s="2">
        <v>0</v>
      </c>
      <c r="D121" s="2" t="s">
        <v>910</v>
      </c>
      <c r="E121" s="2" t="s">
        <v>911</v>
      </c>
      <c r="F121" s="2">
        <v>54</v>
      </c>
      <c r="G121" s="2" t="s">
        <v>912</v>
      </c>
      <c r="H121" s="3">
        <v>0</v>
      </c>
      <c r="I121" s="3" t="s">
        <v>88</v>
      </c>
      <c r="J121" s="3" t="s">
        <v>88</v>
      </c>
      <c r="K121" s="3" t="s">
        <v>88</v>
      </c>
      <c r="L121" s="3" t="s">
        <v>88</v>
      </c>
      <c r="M121" s="3" t="s">
        <v>88</v>
      </c>
      <c r="N121" s="3" t="s">
        <v>88</v>
      </c>
      <c r="O121" s="3" t="s">
        <v>88</v>
      </c>
      <c r="P121" s="3" t="s">
        <v>88</v>
      </c>
      <c r="Q121" s="3" t="s">
        <v>88</v>
      </c>
      <c r="R121" s="3" t="s">
        <v>88</v>
      </c>
      <c r="S121" s="3" t="s">
        <v>88</v>
      </c>
      <c r="T121" s="3" t="s">
        <v>88</v>
      </c>
      <c r="U121" s="2">
        <v>220027</v>
      </c>
      <c r="V121" s="2" t="s">
        <v>920</v>
      </c>
      <c r="W121" s="3">
        <v>632790900</v>
      </c>
      <c r="X121" s="2" t="s">
        <v>940</v>
      </c>
      <c r="Y121" s="3">
        <f>SUM(AA121:AA123)</f>
        <v>883865700</v>
      </c>
      <c r="Z121" s="2" t="s">
        <v>941</v>
      </c>
      <c r="AA121" s="3">
        <v>251425200</v>
      </c>
      <c r="AB121" s="56">
        <v>1</v>
      </c>
      <c r="AC121" s="44" t="s">
        <v>164</v>
      </c>
      <c r="AD121" s="43" t="s">
        <v>76</v>
      </c>
      <c r="AE121" s="44" t="s">
        <v>681</v>
      </c>
      <c r="AF121" s="45" t="s">
        <v>923</v>
      </c>
      <c r="AG121" s="43">
        <v>4600094729</v>
      </c>
      <c r="AH121" s="45">
        <v>33938</v>
      </c>
      <c r="AI121" s="51">
        <v>44764</v>
      </c>
      <c r="AJ121" s="51">
        <v>44792</v>
      </c>
      <c r="AK121" s="51">
        <v>45046</v>
      </c>
      <c r="AL121" s="42">
        <v>1</v>
      </c>
      <c r="AM121" s="54">
        <v>20114397</v>
      </c>
      <c r="AN121" s="44" t="s">
        <v>924</v>
      </c>
      <c r="AO121" s="49" t="s">
        <v>925</v>
      </c>
      <c r="AP121" s="44" t="s">
        <v>172</v>
      </c>
      <c r="AQ121" s="50">
        <v>1200</v>
      </c>
      <c r="AR121" s="50" t="s">
        <v>82</v>
      </c>
      <c r="AS121" s="50" t="s">
        <v>83</v>
      </c>
      <c r="AT121" s="44">
        <v>1155</v>
      </c>
      <c r="AU121" s="49" t="s">
        <v>942</v>
      </c>
      <c r="AV121" s="49" t="s">
        <v>943</v>
      </c>
      <c r="AW121" s="49" t="s">
        <v>944</v>
      </c>
      <c r="AX121" s="49" t="s">
        <v>945</v>
      </c>
      <c r="AY121" s="50" t="s">
        <v>946</v>
      </c>
      <c r="AZ121" s="58" t="s">
        <v>171</v>
      </c>
      <c r="BA121" s="4"/>
      <c r="BB121" s="4"/>
      <c r="BC121" s="4"/>
      <c r="BD121" s="4"/>
      <c r="BE121" s="4"/>
      <c r="BF121" s="4"/>
      <c r="BG121" s="4"/>
    </row>
    <row r="122" spans="1:59" customFormat="1" ht="60" hidden="1" customHeight="1" x14ac:dyDescent="0.25">
      <c r="A122" s="2">
        <v>2</v>
      </c>
      <c r="B122" s="2" t="s">
        <v>909</v>
      </c>
      <c r="C122" s="2">
        <v>0</v>
      </c>
      <c r="D122" s="2" t="s">
        <v>910</v>
      </c>
      <c r="E122" s="2" t="s">
        <v>911</v>
      </c>
      <c r="F122" s="2">
        <v>54</v>
      </c>
      <c r="G122" s="2" t="s">
        <v>912</v>
      </c>
      <c r="H122" s="3">
        <v>0</v>
      </c>
      <c r="I122" s="3" t="s">
        <v>88</v>
      </c>
      <c r="J122" s="3" t="s">
        <v>88</v>
      </c>
      <c r="K122" s="3" t="s">
        <v>88</v>
      </c>
      <c r="L122" s="3" t="s">
        <v>88</v>
      </c>
      <c r="M122" s="3" t="s">
        <v>88</v>
      </c>
      <c r="N122" s="3" t="s">
        <v>88</v>
      </c>
      <c r="O122" s="3" t="s">
        <v>88</v>
      </c>
      <c r="P122" s="3" t="s">
        <v>88</v>
      </c>
      <c r="Q122" s="3" t="s">
        <v>88</v>
      </c>
      <c r="R122" s="3" t="s">
        <v>88</v>
      </c>
      <c r="S122" s="3" t="s">
        <v>88</v>
      </c>
      <c r="T122" s="3" t="s">
        <v>88</v>
      </c>
      <c r="U122" s="2">
        <v>220027</v>
      </c>
      <c r="V122" s="2" t="s">
        <v>920</v>
      </c>
      <c r="W122" s="3">
        <v>632790900</v>
      </c>
      <c r="X122" s="2" t="s">
        <v>88</v>
      </c>
      <c r="Y122" s="3" t="s">
        <v>88</v>
      </c>
      <c r="Z122" s="2" t="s">
        <v>947</v>
      </c>
      <c r="AA122" s="3">
        <v>480589200</v>
      </c>
      <c r="AB122" s="56">
        <v>1</v>
      </c>
      <c r="AC122" s="44" t="s">
        <v>164</v>
      </c>
      <c r="AD122" s="43" t="s">
        <v>76</v>
      </c>
      <c r="AE122" s="44" t="s">
        <v>681</v>
      </c>
      <c r="AF122" s="45" t="s">
        <v>923</v>
      </c>
      <c r="AG122" s="43">
        <v>4600091687</v>
      </c>
      <c r="AH122" s="45">
        <v>32256</v>
      </c>
      <c r="AI122" s="51">
        <v>44659</v>
      </c>
      <c r="AJ122" s="51">
        <v>44659</v>
      </c>
      <c r="AK122" s="51">
        <v>44985</v>
      </c>
      <c r="AL122" s="42">
        <v>1</v>
      </c>
      <c r="AM122" s="54">
        <v>38447136</v>
      </c>
      <c r="AN122" s="44" t="s">
        <v>924</v>
      </c>
      <c r="AO122" s="49" t="s">
        <v>948</v>
      </c>
      <c r="AP122" s="44" t="s">
        <v>172</v>
      </c>
      <c r="AQ122" s="50">
        <v>375</v>
      </c>
      <c r="AR122" s="50" t="s">
        <v>949</v>
      </c>
      <c r="AS122" s="50" t="s">
        <v>83</v>
      </c>
      <c r="AT122" s="44">
        <v>561</v>
      </c>
      <c r="AU122" s="49" t="s">
        <v>950</v>
      </c>
      <c r="AV122" s="49" t="s">
        <v>951</v>
      </c>
      <c r="AW122" s="49" t="s">
        <v>952</v>
      </c>
      <c r="AX122" s="49" t="s">
        <v>953</v>
      </c>
      <c r="AY122" s="50" t="s">
        <v>954</v>
      </c>
      <c r="AZ122" s="58" t="s">
        <v>171</v>
      </c>
      <c r="BA122" s="4"/>
      <c r="BB122" s="4"/>
      <c r="BC122" s="4"/>
      <c r="BD122" s="4"/>
      <c r="BE122" s="4"/>
      <c r="BF122" s="4"/>
      <c r="BG122" s="4"/>
    </row>
    <row r="123" spans="1:59" customFormat="1" ht="60" hidden="1" customHeight="1" x14ac:dyDescent="0.25">
      <c r="A123" s="2">
        <v>2</v>
      </c>
      <c r="B123" s="2" t="s">
        <v>909</v>
      </c>
      <c r="C123" s="2">
        <v>0</v>
      </c>
      <c r="D123" s="2" t="s">
        <v>910</v>
      </c>
      <c r="E123" s="2" t="s">
        <v>911</v>
      </c>
      <c r="F123" s="2">
        <v>54</v>
      </c>
      <c r="G123" s="2" t="s">
        <v>912</v>
      </c>
      <c r="H123" s="3">
        <v>0</v>
      </c>
      <c r="I123" s="3" t="s">
        <v>88</v>
      </c>
      <c r="J123" s="3" t="s">
        <v>88</v>
      </c>
      <c r="K123" s="3" t="s">
        <v>88</v>
      </c>
      <c r="L123" s="3" t="s">
        <v>88</v>
      </c>
      <c r="M123" s="3" t="s">
        <v>88</v>
      </c>
      <c r="N123" s="3" t="s">
        <v>88</v>
      </c>
      <c r="O123" s="3" t="s">
        <v>88</v>
      </c>
      <c r="P123" s="3" t="s">
        <v>88</v>
      </c>
      <c r="Q123" s="3" t="s">
        <v>88</v>
      </c>
      <c r="R123" s="3" t="s">
        <v>88</v>
      </c>
      <c r="S123" s="3" t="s">
        <v>88</v>
      </c>
      <c r="T123" s="3" t="s">
        <v>88</v>
      </c>
      <c r="U123" s="2">
        <v>220027</v>
      </c>
      <c r="V123" s="2" t="s">
        <v>920</v>
      </c>
      <c r="W123" s="3">
        <v>632790900</v>
      </c>
      <c r="X123" s="2" t="s">
        <v>88</v>
      </c>
      <c r="Y123" s="3" t="s">
        <v>88</v>
      </c>
      <c r="Z123" s="2" t="s">
        <v>955</v>
      </c>
      <c r="AA123" s="3">
        <v>151851300</v>
      </c>
      <c r="AB123" s="56">
        <v>1</v>
      </c>
      <c r="AC123" s="44" t="s">
        <v>164</v>
      </c>
      <c r="AD123" s="43" t="s">
        <v>76</v>
      </c>
      <c r="AE123" s="44" t="s">
        <v>681</v>
      </c>
      <c r="AF123" s="45" t="s">
        <v>923</v>
      </c>
      <c r="AG123" s="43">
        <v>4600095210</v>
      </c>
      <c r="AH123" s="45">
        <v>34114</v>
      </c>
      <c r="AI123" s="51">
        <v>44802</v>
      </c>
      <c r="AJ123" s="51">
        <v>44803</v>
      </c>
      <c r="AK123" s="51">
        <v>45076</v>
      </c>
      <c r="AL123" s="42">
        <v>1</v>
      </c>
      <c r="AM123" s="54">
        <v>12148104</v>
      </c>
      <c r="AN123" s="44" t="s">
        <v>924</v>
      </c>
      <c r="AO123" s="49" t="s">
        <v>925</v>
      </c>
      <c r="AP123" s="44" t="s">
        <v>172</v>
      </c>
      <c r="AQ123" s="50">
        <v>300</v>
      </c>
      <c r="AR123" s="50" t="s">
        <v>956</v>
      </c>
      <c r="AS123" s="50" t="s">
        <v>83</v>
      </c>
      <c r="AT123" s="44">
        <v>296</v>
      </c>
      <c r="AU123" s="49" t="s">
        <v>957</v>
      </c>
      <c r="AV123" s="49" t="s">
        <v>951</v>
      </c>
      <c r="AW123" s="49" t="s">
        <v>958</v>
      </c>
      <c r="AX123" s="49" t="s">
        <v>959</v>
      </c>
      <c r="AY123" s="50" t="s">
        <v>960</v>
      </c>
      <c r="AZ123" s="58" t="s">
        <v>171</v>
      </c>
      <c r="BA123" s="4"/>
      <c r="BB123" s="4"/>
      <c r="BC123" s="4"/>
      <c r="BD123" s="4"/>
      <c r="BE123" s="4"/>
      <c r="BF123" s="4"/>
      <c r="BG123" s="4"/>
    </row>
    <row r="124" spans="1:59" customFormat="1" ht="60" hidden="1" customHeight="1" x14ac:dyDescent="0.25">
      <c r="A124" s="2">
        <v>2</v>
      </c>
      <c r="B124" s="2" t="s">
        <v>909</v>
      </c>
      <c r="C124" s="2">
        <v>0</v>
      </c>
      <c r="D124" s="2" t="s">
        <v>910</v>
      </c>
      <c r="E124" s="2" t="s">
        <v>911</v>
      </c>
      <c r="F124" s="2">
        <v>54</v>
      </c>
      <c r="G124" s="2" t="s">
        <v>912</v>
      </c>
      <c r="H124" s="3">
        <v>0</v>
      </c>
      <c r="I124" s="3" t="s">
        <v>88</v>
      </c>
      <c r="J124" s="3" t="s">
        <v>88</v>
      </c>
      <c r="K124" s="3" t="s">
        <v>88</v>
      </c>
      <c r="L124" s="3" t="s">
        <v>88</v>
      </c>
      <c r="M124" s="3" t="s">
        <v>88</v>
      </c>
      <c r="N124" s="3" t="s">
        <v>88</v>
      </c>
      <c r="O124" s="3" t="s">
        <v>88</v>
      </c>
      <c r="P124" s="3" t="s">
        <v>88</v>
      </c>
      <c r="Q124" s="3" t="s">
        <v>88</v>
      </c>
      <c r="R124" s="3" t="s">
        <v>88</v>
      </c>
      <c r="S124" s="3" t="s">
        <v>88</v>
      </c>
      <c r="T124" s="3" t="s">
        <v>88</v>
      </c>
      <c r="U124" s="2">
        <v>220027</v>
      </c>
      <c r="V124" s="2" t="s">
        <v>920</v>
      </c>
      <c r="W124" s="3">
        <v>632790900</v>
      </c>
      <c r="X124" s="2" t="s">
        <v>961</v>
      </c>
      <c r="Y124" s="3">
        <f>SUM(AA124)</f>
        <v>29160000</v>
      </c>
      <c r="Z124" s="2" t="s">
        <v>962</v>
      </c>
      <c r="AA124" s="3">
        <v>29160000</v>
      </c>
      <c r="AB124" s="56">
        <v>1</v>
      </c>
      <c r="AC124" s="44" t="s">
        <v>164</v>
      </c>
      <c r="AD124" s="43" t="s">
        <v>76</v>
      </c>
      <c r="AE124" s="44" t="s">
        <v>681</v>
      </c>
      <c r="AF124" s="45" t="s">
        <v>923</v>
      </c>
      <c r="AG124" s="43">
        <v>4600092294</v>
      </c>
      <c r="AH124" s="45">
        <v>32707</v>
      </c>
      <c r="AI124" s="51">
        <v>44655</v>
      </c>
      <c r="AJ124" s="51">
        <v>44671</v>
      </c>
      <c r="AK124" s="51">
        <v>44813</v>
      </c>
      <c r="AL124" s="42">
        <v>1</v>
      </c>
      <c r="AM124" s="54">
        <v>2332800</v>
      </c>
      <c r="AN124" s="44" t="s">
        <v>963</v>
      </c>
      <c r="AO124" s="49" t="s">
        <v>948</v>
      </c>
      <c r="AP124" s="44" t="s">
        <v>172</v>
      </c>
      <c r="AQ124" s="50">
        <v>300</v>
      </c>
      <c r="AR124" s="50" t="s">
        <v>237</v>
      </c>
      <c r="AS124" s="50" t="s">
        <v>83</v>
      </c>
      <c r="AT124" s="44">
        <v>300</v>
      </c>
      <c r="AU124" s="49" t="s">
        <v>964</v>
      </c>
      <c r="AV124" s="49" t="s">
        <v>965</v>
      </c>
      <c r="AW124" s="49" t="s">
        <v>966</v>
      </c>
      <c r="AX124" s="49" t="s">
        <v>967</v>
      </c>
      <c r="AY124" s="50" t="s">
        <v>968</v>
      </c>
      <c r="AZ124" s="58" t="s">
        <v>171</v>
      </c>
      <c r="BA124" s="4"/>
      <c r="BB124" s="4"/>
      <c r="BC124" s="4"/>
      <c r="BD124" s="4"/>
      <c r="BE124" s="4"/>
      <c r="BF124" s="4"/>
      <c r="BG124" s="4"/>
    </row>
    <row r="125" spans="1:59" customFormat="1" ht="60" hidden="1" customHeight="1" x14ac:dyDescent="0.25">
      <c r="A125" s="2">
        <v>2</v>
      </c>
      <c r="B125" s="2" t="s">
        <v>909</v>
      </c>
      <c r="C125" s="2">
        <v>0</v>
      </c>
      <c r="D125" s="2" t="s">
        <v>910</v>
      </c>
      <c r="E125" s="2" t="s">
        <v>911</v>
      </c>
      <c r="F125" s="2">
        <v>54</v>
      </c>
      <c r="G125" s="2" t="s">
        <v>912</v>
      </c>
      <c r="H125" s="3">
        <v>0</v>
      </c>
      <c r="I125" s="3" t="s">
        <v>88</v>
      </c>
      <c r="J125" s="3" t="s">
        <v>88</v>
      </c>
      <c r="K125" s="3" t="s">
        <v>88</v>
      </c>
      <c r="L125" s="3" t="s">
        <v>88</v>
      </c>
      <c r="M125" s="3" t="s">
        <v>88</v>
      </c>
      <c r="N125" s="3" t="s">
        <v>88</v>
      </c>
      <c r="O125" s="3" t="s">
        <v>88</v>
      </c>
      <c r="P125" s="3" t="s">
        <v>88</v>
      </c>
      <c r="Q125" s="3" t="s">
        <v>88</v>
      </c>
      <c r="R125" s="3" t="s">
        <v>88</v>
      </c>
      <c r="S125" s="3" t="s">
        <v>88</v>
      </c>
      <c r="T125" s="3" t="s">
        <v>88</v>
      </c>
      <c r="U125" s="2">
        <v>220027</v>
      </c>
      <c r="V125" s="2" t="s">
        <v>920</v>
      </c>
      <c r="W125" s="3">
        <v>632790900</v>
      </c>
      <c r="X125" s="2" t="s">
        <v>969</v>
      </c>
      <c r="Y125" s="3">
        <f>SUM(AA125)</f>
        <v>97200000</v>
      </c>
      <c r="Z125" s="2" t="s">
        <v>970</v>
      </c>
      <c r="AA125" s="3">
        <v>97200000</v>
      </c>
      <c r="AB125" s="56">
        <v>1</v>
      </c>
      <c r="AC125" s="44" t="s">
        <v>164</v>
      </c>
      <c r="AD125" s="43" t="s">
        <v>76</v>
      </c>
      <c r="AE125" s="44" t="s">
        <v>681</v>
      </c>
      <c r="AF125" s="45" t="s">
        <v>923</v>
      </c>
      <c r="AG125" s="43" t="s">
        <v>971</v>
      </c>
      <c r="AH125" s="45" t="s">
        <v>972</v>
      </c>
      <c r="AI125" s="51" t="s">
        <v>973</v>
      </c>
      <c r="AJ125" s="51" t="s">
        <v>974</v>
      </c>
      <c r="AK125" s="51" t="s">
        <v>975</v>
      </c>
      <c r="AL125" s="42">
        <v>1</v>
      </c>
      <c r="AM125" s="54">
        <v>0</v>
      </c>
      <c r="AN125" s="44" t="s">
        <v>976</v>
      </c>
      <c r="AO125" s="49" t="s">
        <v>88</v>
      </c>
      <c r="AP125" s="44" t="s">
        <v>172</v>
      </c>
      <c r="AQ125" s="50">
        <v>60</v>
      </c>
      <c r="AR125" s="50" t="s">
        <v>82</v>
      </c>
      <c r="AS125" s="50" t="s">
        <v>83</v>
      </c>
      <c r="AT125" s="44">
        <v>60</v>
      </c>
      <c r="AU125" s="49" t="s">
        <v>977</v>
      </c>
      <c r="AV125" s="49" t="s">
        <v>978</v>
      </c>
      <c r="AW125" s="49" t="s">
        <v>979</v>
      </c>
      <c r="AX125" s="49" t="s">
        <v>980</v>
      </c>
      <c r="AY125" s="50" t="s">
        <v>981</v>
      </c>
      <c r="AZ125" s="58" t="s">
        <v>171</v>
      </c>
      <c r="BA125" s="4"/>
      <c r="BB125" s="4"/>
      <c r="BC125" s="4"/>
      <c r="BD125" s="4"/>
      <c r="BE125" s="4"/>
      <c r="BF125" s="4"/>
      <c r="BG125" s="4"/>
    </row>
    <row r="126" spans="1:59" customFormat="1" ht="60" hidden="1" customHeight="1" x14ac:dyDescent="0.25">
      <c r="A126" s="2">
        <v>2</v>
      </c>
      <c r="B126" s="2" t="s">
        <v>474</v>
      </c>
      <c r="C126" s="2">
        <v>1</v>
      </c>
      <c r="D126" s="2"/>
      <c r="E126" s="2"/>
      <c r="F126" s="2"/>
      <c r="G126" s="2"/>
      <c r="H126" s="3">
        <v>0</v>
      </c>
      <c r="I126" s="3" t="s">
        <v>62</v>
      </c>
      <c r="J126" s="3" t="s">
        <v>63</v>
      </c>
      <c r="K126" s="3" t="s">
        <v>64</v>
      </c>
      <c r="L126" s="3" t="s">
        <v>475</v>
      </c>
      <c r="M126" s="3" t="s">
        <v>476</v>
      </c>
      <c r="N126" s="6">
        <v>866</v>
      </c>
      <c r="O126" s="3" t="s">
        <v>164</v>
      </c>
      <c r="P126" s="3" t="s">
        <v>68</v>
      </c>
      <c r="Q126" s="3" t="s">
        <v>69</v>
      </c>
      <c r="R126" s="3" t="s">
        <v>477</v>
      </c>
      <c r="S126" s="3" t="s">
        <v>478</v>
      </c>
      <c r="T126" s="6">
        <v>866</v>
      </c>
      <c r="U126" s="2">
        <v>210111</v>
      </c>
      <c r="V126" s="2" t="s">
        <v>479</v>
      </c>
      <c r="W126" s="3">
        <v>702000000</v>
      </c>
      <c r="X126" s="2" t="s">
        <v>480</v>
      </c>
      <c r="Y126" s="3">
        <f>SUM(AA126:AA127)</f>
        <v>42120000</v>
      </c>
      <c r="Z126" s="2" t="s">
        <v>481</v>
      </c>
      <c r="AA126" s="3">
        <v>7020000</v>
      </c>
      <c r="AB126" s="56" t="s">
        <v>482</v>
      </c>
      <c r="AC126" s="44" t="s">
        <v>483</v>
      </c>
      <c r="AD126" s="43" t="s">
        <v>76</v>
      </c>
      <c r="AE126" s="44" t="s">
        <v>165</v>
      </c>
      <c r="AF126" s="45" t="s">
        <v>484</v>
      </c>
      <c r="AG126" s="43" t="s">
        <v>485</v>
      </c>
      <c r="AH126" s="45" t="s">
        <v>485</v>
      </c>
      <c r="AI126" s="51">
        <v>44736</v>
      </c>
      <c r="AJ126" s="51">
        <v>44736</v>
      </c>
      <c r="AK126" s="51">
        <v>44926</v>
      </c>
      <c r="AL126" s="42">
        <v>1</v>
      </c>
      <c r="AM126" s="54">
        <v>0</v>
      </c>
      <c r="AN126" s="44" t="s">
        <v>982</v>
      </c>
      <c r="AO126" s="49" t="s">
        <v>79</v>
      </c>
      <c r="AP126" s="44" t="s">
        <v>270</v>
      </c>
      <c r="AQ126" s="50" t="s">
        <v>983</v>
      </c>
      <c r="AR126" s="50" t="s">
        <v>82</v>
      </c>
      <c r="AS126" s="50" t="s">
        <v>82</v>
      </c>
      <c r="AT126" s="44">
        <v>26</v>
      </c>
      <c r="AU126" s="49" t="s">
        <v>488</v>
      </c>
      <c r="AV126" s="49" t="s">
        <v>489</v>
      </c>
      <c r="AW126" s="49" t="s">
        <v>490</v>
      </c>
      <c r="AX126" s="49" t="s">
        <v>491</v>
      </c>
      <c r="AY126" s="50" t="s">
        <v>492</v>
      </c>
      <c r="AZ126" s="58" t="s">
        <v>493</v>
      </c>
      <c r="BA126" s="4"/>
      <c r="BB126" s="4"/>
      <c r="BC126" s="4"/>
      <c r="BD126" s="4"/>
      <c r="BE126" s="4"/>
      <c r="BF126" s="4"/>
      <c r="BG126" s="4"/>
    </row>
    <row r="127" spans="1:59" customFormat="1" ht="60" hidden="1" customHeight="1" x14ac:dyDescent="0.25">
      <c r="A127" s="2">
        <v>2</v>
      </c>
      <c r="B127" s="2" t="s">
        <v>474</v>
      </c>
      <c r="C127" s="2">
        <v>0</v>
      </c>
      <c r="D127" s="2"/>
      <c r="E127" s="2"/>
      <c r="F127" s="2"/>
      <c r="G127" s="2"/>
      <c r="H127" s="3">
        <v>0</v>
      </c>
      <c r="I127" s="3" t="s">
        <v>88</v>
      </c>
      <c r="J127" s="3" t="s">
        <v>88</v>
      </c>
      <c r="K127" s="3" t="s">
        <v>88</v>
      </c>
      <c r="L127" s="3" t="s">
        <v>88</v>
      </c>
      <c r="M127" s="3" t="s">
        <v>88</v>
      </c>
      <c r="N127" s="3" t="s">
        <v>88</v>
      </c>
      <c r="O127" s="3" t="s">
        <v>88</v>
      </c>
      <c r="P127" s="3" t="s">
        <v>88</v>
      </c>
      <c r="Q127" s="3" t="s">
        <v>88</v>
      </c>
      <c r="R127" s="3" t="s">
        <v>88</v>
      </c>
      <c r="S127" s="3" t="s">
        <v>88</v>
      </c>
      <c r="T127" s="3" t="s">
        <v>88</v>
      </c>
      <c r="U127" s="2">
        <v>210111</v>
      </c>
      <c r="V127" s="2" t="s">
        <v>479</v>
      </c>
      <c r="W127" s="3">
        <v>702000000</v>
      </c>
      <c r="X127" s="2" t="s">
        <v>88</v>
      </c>
      <c r="Y127" s="3" t="s">
        <v>88</v>
      </c>
      <c r="Z127" s="2" t="s">
        <v>494</v>
      </c>
      <c r="AA127" s="3">
        <v>35100000</v>
      </c>
      <c r="AB127" s="56" t="s">
        <v>495</v>
      </c>
      <c r="AC127" s="44" t="s">
        <v>496</v>
      </c>
      <c r="AD127" s="43" t="s">
        <v>76</v>
      </c>
      <c r="AE127" s="44" t="s">
        <v>165</v>
      </c>
      <c r="AF127" s="45"/>
      <c r="AG127" s="43" t="s">
        <v>497</v>
      </c>
      <c r="AH127" s="45" t="s">
        <v>498</v>
      </c>
      <c r="AI127" s="51">
        <v>44670</v>
      </c>
      <c r="AJ127" s="51">
        <v>44670</v>
      </c>
      <c r="AK127" s="51">
        <v>45046</v>
      </c>
      <c r="AL127" s="42">
        <v>1</v>
      </c>
      <c r="AM127" s="54">
        <v>0</v>
      </c>
      <c r="AN127" s="44" t="s">
        <v>499</v>
      </c>
      <c r="AO127" s="49" t="s">
        <v>79</v>
      </c>
      <c r="AP127" s="44" t="s">
        <v>270</v>
      </c>
      <c r="AQ127" s="50" t="s">
        <v>487</v>
      </c>
      <c r="AR127" s="50" t="s">
        <v>82</v>
      </c>
      <c r="AS127" s="50" t="s">
        <v>82</v>
      </c>
      <c r="AT127" s="44">
        <v>26</v>
      </c>
      <c r="AU127" s="49" t="s">
        <v>984</v>
      </c>
      <c r="AV127" s="49" t="s">
        <v>489</v>
      </c>
      <c r="AW127" s="49" t="s">
        <v>490</v>
      </c>
      <c r="AX127" s="49" t="s">
        <v>491</v>
      </c>
      <c r="AY127" s="50" t="s">
        <v>501</v>
      </c>
      <c r="AZ127" s="58" t="s">
        <v>493</v>
      </c>
      <c r="BA127" s="4"/>
      <c r="BB127" s="4"/>
      <c r="BC127" s="4"/>
      <c r="BD127" s="4"/>
      <c r="BE127" s="4"/>
      <c r="BF127" s="4"/>
      <c r="BG127" s="4"/>
    </row>
    <row r="128" spans="1:59" customFormat="1" ht="60" hidden="1" customHeight="1" x14ac:dyDescent="0.25">
      <c r="A128" s="2">
        <v>2</v>
      </c>
      <c r="B128" s="2" t="s">
        <v>474</v>
      </c>
      <c r="C128" s="2">
        <v>0</v>
      </c>
      <c r="D128" s="2"/>
      <c r="E128" s="2"/>
      <c r="F128" s="2"/>
      <c r="G128" s="2"/>
      <c r="H128" s="3">
        <v>0</v>
      </c>
      <c r="I128" s="3" t="s">
        <v>88</v>
      </c>
      <c r="J128" s="3" t="s">
        <v>88</v>
      </c>
      <c r="K128" s="3" t="s">
        <v>88</v>
      </c>
      <c r="L128" s="3" t="s">
        <v>88</v>
      </c>
      <c r="M128" s="3" t="s">
        <v>88</v>
      </c>
      <c r="N128" s="3" t="s">
        <v>88</v>
      </c>
      <c r="O128" s="3" t="s">
        <v>88</v>
      </c>
      <c r="P128" s="3" t="s">
        <v>88</v>
      </c>
      <c r="Q128" s="3" t="s">
        <v>88</v>
      </c>
      <c r="R128" s="3" t="s">
        <v>88</v>
      </c>
      <c r="S128" s="3" t="s">
        <v>88</v>
      </c>
      <c r="T128" s="3" t="s">
        <v>88</v>
      </c>
      <c r="U128" s="2">
        <v>210111</v>
      </c>
      <c r="V128" s="2" t="s">
        <v>479</v>
      </c>
      <c r="W128" s="3">
        <v>702000000</v>
      </c>
      <c r="X128" s="2" t="s">
        <v>502</v>
      </c>
      <c r="Y128" s="3">
        <f>SUM(AA128:AA129)</f>
        <v>659880000</v>
      </c>
      <c r="Z128" s="2" t="s">
        <v>503</v>
      </c>
      <c r="AA128" s="3">
        <v>461916000</v>
      </c>
      <c r="AB128" s="56" t="s">
        <v>504</v>
      </c>
      <c r="AC128" s="44" t="s">
        <v>985</v>
      </c>
      <c r="AD128" s="43" t="s">
        <v>265</v>
      </c>
      <c r="AE128" s="44" t="s">
        <v>165</v>
      </c>
      <c r="AF128" s="45" t="s">
        <v>506</v>
      </c>
      <c r="AG128" s="43" t="s">
        <v>507</v>
      </c>
      <c r="AH128" s="45" t="s">
        <v>508</v>
      </c>
      <c r="AI128" s="51">
        <v>44851</v>
      </c>
      <c r="AJ128" s="51">
        <v>44851</v>
      </c>
      <c r="AK128" s="51">
        <v>49217</v>
      </c>
      <c r="AL128" s="42">
        <v>0.75</v>
      </c>
      <c r="AM128" s="54">
        <v>0</v>
      </c>
      <c r="AN128" s="44" t="s">
        <v>511</v>
      </c>
      <c r="AO128" s="49" t="s">
        <v>79</v>
      </c>
      <c r="AP128" s="44" t="s">
        <v>270</v>
      </c>
      <c r="AQ128" s="50" t="s">
        <v>487</v>
      </c>
      <c r="AR128" s="50" t="s">
        <v>82</v>
      </c>
      <c r="AS128" s="50" t="s">
        <v>82</v>
      </c>
      <c r="AT128" s="44">
        <v>26</v>
      </c>
      <c r="AU128" s="49" t="s">
        <v>512</v>
      </c>
      <c r="AV128" s="49" t="s">
        <v>489</v>
      </c>
      <c r="AW128" s="49" t="s">
        <v>490</v>
      </c>
      <c r="AX128" s="49" t="s">
        <v>331</v>
      </c>
      <c r="AY128" s="50" t="s">
        <v>513</v>
      </c>
      <c r="AZ128" s="58" t="s">
        <v>493</v>
      </c>
      <c r="BA128" s="4"/>
      <c r="BB128" s="4"/>
      <c r="BC128" s="4"/>
      <c r="BD128" s="4"/>
      <c r="BE128" s="4"/>
      <c r="BF128" s="4"/>
      <c r="BG128" s="4"/>
    </row>
    <row r="129" spans="1:59" customFormat="1" ht="60" hidden="1" customHeight="1" x14ac:dyDescent="0.25">
      <c r="A129" s="2">
        <v>2</v>
      </c>
      <c r="B129" s="2" t="s">
        <v>474</v>
      </c>
      <c r="C129" s="2">
        <v>0</v>
      </c>
      <c r="D129" s="2"/>
      <c r="E129" s="2"/>
      <c r="F129" s="2"/>
      <c r="G129" s="2"/>
      <c r="H129" s="3">
        <v>0</v>
      </c>
      <c r="I129" s="3" t="s">
        <v>88</v>
      </c>
      <c r="J129" s="3" t="s">
        <v>88</v>
      </c>
      <c r="K129" s="3" t="s">
        <v>88</v>
      </c>
      <c r="L129" s="3" t="s">
        <v>88</v>
      </c>
      <c r="M129" s="3" t="s">
        <v>88</v>
      </c>
      <c r="N129" s="3" t="s">
        <v>88</v>
      </c>
      <c r="O129" s="3" t="s">
        <v>88</v>
      </c>
      <c r="P129" s="3" t="s">
        <v>88</v>
      </c>
      <c r="Q129" s="3" t="s">
        <v>88</v>
      </c>
      <c r="R129" s="3" t="s">
        <v>88</v>
      </c>
      <c r="S129" s="3" t="s">
        <v>88</v>
      </c>
      <c r="T129" s="3" t="s">
        <v>88</v>
      </c>
      <c r="U129" s="2">
        <v>210111</v>
      </c>
      <c r="V129" s="2" t="s">
        <v>479</v>
      </c>
      <c r="W129" s="3">
        <v>702000000</v>
      </c>
      <c r="X129" s="2" t="s">
        <v>88</v>
      </c>
      <c r="Y129" s="3" t="s">
        <v>88</v>
      </c>
      <c r="Z129" s="2" t="s">
        <v>514</v>
      </c>
      <c r="AA129" s="3">
        <v>197964000</v>
      </c>
      <c r="AB129" s="56" t="s">
        <v>504</v>
      </c>
      <c r="AC129" s="44" t="s">
        <v>985</v>
      </c>
      <c r="AD129" s="43" t="s">
        <v>265</v>
      </c>
      <c r="AE129" s="44" t="s">
        <v>165</v>
      </c>
      <c r="AF129" s="45" t="s">
        <v>506</v>
      </c>
      <c r="AG129" s="43" t="s">
        <v>507</v>
      </c>
      <c r="AH129" s="45" t="s">
        <v>508</v>
      </c>
      <c r="AI129" s="51">
        <v>44851</v>
      </c>
      <c r="AJ129" s="51">
        <v>44851</v>
      </c>
      <c r="AK129" s="51">
        <v>49217</v>
      </c>
      <c r="AL129" s="42">
        <v>0.75</v>
      </c>
      <c r="AM129" s="54">
        <v>0</v>
      </c>
      <c r="AN129" s="44" t="s">
        <v>511</v>
      </c>
      <c r="AO129" s="49" t="s">
        <v>79</v>
      </c>
      <c r="AP129" s="44" t="s">
        <v>270</v>
      </c>
      <c r="AQ129" s="50" t="s">
        <v>487</v>
      </c>
      <c r="AR129" s="50" t="s">
        <v>82</v>
      </c>
      <c r="AS129" s="50" t="s">
        <v>82</v>
      </c>
      <c r="AT129" s="44">
        <v>26</v>
      </c>
      <c r="AU129" s="49" t="s">
        <v>515</v>
      </c>
      <c r="AV129" s="49" t="s">
        <v>489</v>
      </c>
      <c r="AW129" s="49" t="s">
        <v>490</v>
      </c>
      <c r="AX129" s="49" t="s">
        <v>331</v>
      </c>
      <c r="AY129" s="50" t="s">
        <v>513</v>
      </c>
      <c r="AZ129" s="58" t="s">
        <v>493</v>
      </c>
      <c r="BA129" s="4"/>
      <c r="BB129" s="4"/>
      <c r="BC129" s="4"/>
      <c r="BD129" s="4"/>
      <c r="BE129" s="4"/>
      <c r="BF129" s="4"/>
      <c r="BG129" s="4"/>
    </row>
    <row r="130" spans="1:59" customFormat="1" ht="60" hidden="1" customHeight="1" x14ac:dyDescent="0.25">
      <c r="A130" s="2">
        <v>3</v>
      </c>
      <c r="B130" s="2" t="s">
        <v>986</v>
      </c>
      <c r="C130" s="2">
        <v>1</v>
      </c>
      <c r="D130" s="2"/>
      <c r="E130" s="2"/>
      <c r="F130" s="2"/>
      <c r="G130" s="2"/>
      <c r="H130" s="3">
        <v>300000000</v>
      </c>
      <c r="I130" s="3" t="s">
        <v>62</v>
      </c>
      <c r="J130" s="3" t="s">
        <v>986</v>
      </c>
      <c r="K130" s="3" t="s">
        <v>987</v>
      </c>
      <c r="L130" s="3" t="s">
        <v>988</v>
      </c>
      <c r="M130" s="3" t="s">
        <v>989</v>
      </c>
      <c r="N130" s="6">
        <v>250</v>
      </c>
      <c r="O130" s="3" t="s">
        <v>164</v>
      </c>
      <c r="P130" s="3" t="s">
        <v>990</v>
      </c>
      <c r="Q130" s="3" t="s">
        <v>991</v>
      </c>
      <c r="R130" s="3">
        <v>250</v>
      </c>
      <c r="S130" s="3" t="s">
        <v>992</v>
      </c>
      <c r="T130" s="6">
        <v>250</v>
      </c>
      <c r="U130" s="2">
        <v>210097</v>
      </c>
      <c r="V130" s="2" t="s">
        <v>993</v>
      </c>
      <c r="W130" s="3">
        <v>556970400</v>
      </c>
      <c r="X130" s="2" t="s">
        <v>994</v>
      </c>
      <c r="Y130" s="3">
        <f>SUM(AA130)</f>
        <v>556970400</v>
      </c>
      <c r="Z130" s="2" t="s">
        <v>995</v>
      </c>
      <c r="AA130" s="3">
        <v>556970400</v>
      </c>
      <c r="AB130" s="56">
        <v>250</v>
      </c>
      <c r="AC130" s="44" t="s">
        <v>996</v>
      </c>
      <c r="AD130" s="43" t="s">
        <v>76</v>
      </c>
      <c r="AE130" s="44" t="s">
        <v>165</v>
      </c>
      <c r="AF130" s="45" t="s">
        <v>997</v>
      </c>
      <c r="AG130" s="43">
        <v>4600095138</v>
      </c>
      <c r="AH130" s="45" t="s">
        <v>998</v>
      </c>
      <c r="AI130" s="51" t="s">
        <v>999</v>
      </c>
      <c r="AJ130" s="51" t="s">
        <v>999</v>
      </c>
      <c r="AK130" s="51" t="s">
        <v>1000</v>
      </c>
      <c r="AL130" s="42">
        <v>1</v>
      </c>
      <c r="AM130" s="54" t="s">
        <v>79</v>
      </c>
      <c r="AN130" s="44" t="s">
        <v>79</v>
      </c>
      <c r="AO130" s="49" t="s">
        <v>1001</v>
      </c>
      <c r="AP130" s="44" t="s">
        <v>270</v>
      </c>
      <c r="AQ130" s="50">
        <v>250</v>
      </c>
      <c r="AR130" s="50" t="s">
        <v>1002</v>
      </c>
      <c r="AS130" s="50" t="s">
        <v>589</v>
      </c>
      <c r="AT130" s="44">
        <v>250</v>
      </c>
      <c r="AU130" s="49" t="s">
        <v>1003</v>
      </c>
      <c r="AV130" s="49" t="s">
        <v>1004</v>
      </c>
      <c r="AW130" s="49" t="s">
        <v>79</v>
      </c>
      <c r="AX130" s="49" t="s">
        <v>1005</v>
      </c>
      <c r="AY130" s="50" t="s">
        <v>1006</v>
      </c>
      <c r="AZ130" s="58" t="s">
        <v>79</v>
      </c>
      <c r="BA130" s="4"/>
      <c r="BB130" s="4"/>
      <c r="BC130" s="4"/>
      <c r="BD130" s="4"/>
      <c r="BE130" s="4"/>
      <c r="BF130" s="4"/>
      <c r="BG130" s="4"/>
    </row>
    <row r="131" spans="1:59" customFormat="1" ht="60" customHeight="1" x14ac:dyDescent="0.25">
      <c r="A131" s="2">
        <v>3</v>
      </c>
      <c r="B131" s="2" t="s">
        <v>58</v>
      </c>
      <c r="C131" s="2">
        <v>1</v>
      </c>
      <c r="D131" s="2" t="s">
        <v>1007</v>
      </c>
      <c r="E131" s="2" t="s">
        <v>1008</v>
      </c>
      <c r="F131" s="2">
        <v>9</v>
      </c>
      <c r="G131" s="2" t="s">
        <v>1009</v>
      </c>
      <c r="H131" s="3">
        <v>0</v>
      </c>
      <c r="I131" s="3" t="s">
        <v>62</v>
      </c>
      <c r="J131" s="3" t="s">
        <v>63</v>
      </c>
      <c r="K131" s="3" t="s">
        <v>64</v>
      </c>
      <c r="L131" s="3" t="s">
        <v>65</v>
      </c>
      <c r="M131" s="3" t="s">
        <v>66</v>
      </c>
      <c r="N131" s="6">
        <v>40</v>
      </c>
      <c r="O131" s="3" t="s">
        <v>67</v>
      </c>
      <c r="P131" s="3" t="s">
        <v>68</v>
      </c>
      <c r="Q131" s="3" t="s">
        <v>69</v>
      </c>
      <c r="R131" s="3" t="s">
        <v>70</v>
      </c>
      <c r="S131" s="3" t="s">
        <v>71</v>
      </c>
      <c r="T131" s="6">
        <v>12372</v>
      </c>
      <c r="U131" s="2">
        <v>210093</v>
      </c>
      <c r="V131" s="2" t="s">
        <v>72</v>
      </c>
      <c r="W131" s="3">
        <v>2426286351</v>
      </c>
      <c r="X131" s="2" t="s">
        <v>73</v>
      </c>
      <c r="Y131" s="3">
        <f>SUM(AA131:AA143)</f>
        <v>2426286351</v>
      </c>
      <c r="Z131" s="2" t="s">
        <v>74</v>
      </c>
      <c r="AA131" s="3">
        <v>604800000</v>
      </c>
      <c r="AB131" s="56">
        <v>160</v>
      </c>
      <c r="AC131" s="44" t="s">
        <v>75</v>
      </c>
      <c r="AD131" s="43" t="s">
        <v>76</v>
      </c>
      <c r="AE131" s="44" t="s">
        <v>77</v>
      </c>
      <c r="AF131" s="45" t="s">
        <v>78</v>
      </c>
      <c r="AG131" s="43" t="s">
        <v>79</v>
      </c>
      <c r="AH131" s="45" t="s">
        <v>79</v>
      </c>
      <c r="AI131" s="51">
        <v>44571</v>
      </c>
      <c r="AJ131" s="51">
        <v>44585</v>
      </c>
      <c r="AK131" s="51">
        <v>44925</v>
      </c>
      <c r="AL131" s="42">
        <v>1</v>
      </c>
      <c r="AM131" s="54">
        <v>60480000</v>
      </c>
      <c r="AN131" s="44" t="s">
        <v>80</v>
      </c>
      <c r="AO131" s="49" t="s">
        <v>79</v>
      </c>
      <c r="AP131" s="44" t="s">
        <v>81</v>
      </c>
      <c r="AQ131" s="50">
        <v>160</v>
      </c>
      <c r="AR131" s="50" t="s">
        <v>82</v>
      </c>
      <c r="AS131" s="50" t="s">
        <v>83</v>
      </c>
      <c r="AT131" s="44">
        <v>245</v>
      </c>
      <c r="AU131" s="49" t="s">
        <v>84</v>
      </c>
      <c r="AV131" s="49" t="s">
        <v>1010</v>
      </c>
      <c r="AW131" s="49" t="s">
        <v>86</v>
      </c>
      <c r="AX131" s="49"/>
      <c r="AY131" s="50" t="s">
        <v>87</v>
      </c>
      <c r="AZ131" s="58" t="s">
        <v>79</v>
      </c>
      <c r="BA131" s="4"/>
      <c r="BB131" s="4"/>
      <c r="BC131" s="4"/>
      <c r="BD131" s="4"/>
      <c r="BE131" s="4"/>
      <c r="BF131" s="4"/>
      <c r="BG131" s="4"/>
    </row>
    <row r="132" spans="1:59" customFormat="1" ht="60" customHeight="1" x14ac:dyDescent="0.25">
      <c r="A132" s="2">
        <v>3</v>
      </c>
      <c r="B132" s="2" t="s">
        <v>58</v>
      </c>
      <c r="C132" s="2">
        <v>0</v>
      </c>
      <c r="D132" s="2" t="s">
        <v>1007</v>
      </c>
      <c r="E132" s="2" t="s">
        <v>1008</v>
      </c>
      <c r="F132" s="2">
        <v>9</v>
      </c>
      <c r="G132" s="2" t="s">
        <v>1009</v>
      </c>
      <c r="H132" s="3">
        <v>0</v>
      </c>
      <c r="I132" s="3" t="s">
        <v>88</v>
      </c>
      <c r="J132" s="3" t="s">
        <v>88</v>
      </c>
      <c r="K132" s="3" t="s">
        <v>88</v>
      </c>
      <c r="L132" s="3" t="s">
        <v>88</v>
      </c>
      <c r="M132" s="3" t="s">
        <v>88</v>
      </c>
      <c r="N132" s="3" t="s">
        <v>88</v>
      </c>
      <c r="O132" s="3" t="s">
        <v>88</v>
      </c>
      <c r="P132" s="3" t="s">
        <v>88</v>
      </c>
      <c r="Q132" s="3" t="s">
        <v>88</v>
      </c>
      <c r="R132" s="3" t="s">
        <v>88</v>
      </c>
      <c r="S132" s="3" t="s">
        <v>88</v>
      </c>
      <c r="T132" s="3" t="s">
        <v>88</v>
      </c>
      <c r="U132" s="2">
        <v>210093</v>
      </c>
      <c r="V132" s="2" t="s">
        <v>72</v>
      </c>
      <c r="W132" s="3">
        <v>2426286351</v>
      </c>
      <c r="X132" s="2" t="s">
        <v>88</v>
      </c>
      <c r="Y132" s="3" t="s">
        <v>88</v>
      </c>
      <c r="Z132" s="2" t="s">
        <v>89</v>
      </c>
      <c r="AA132" s="3">
        <v>86400000</v>
      </c>
      <c r="AB132" s="56">
        <v>80</v>
      </c>
      <c r="AC132" s="44" t="s">
        <v>75</v>
      </c>
      <c r="AD132" s="43" t="s">
        <v>76</v>
      </c>
      <c r="AE132" s="44" t="s">
        <v>77</v>
      </c>
      <c r="AF132" s="45" t="s">
        <v>78</v>
      </c>
      <c r="AG132" s="43" t="s">
        <v>79</v>
      </c>
      <c r="AH132" s="45" t="s">
        <v>79</v>
      </c>
      <c r="AI132" s="51">
        <v>44571</v>
      </c>
      <c r="AJ132" s="51">
        <v>44585</v>
      </c>
      <c r="AK132" s="51">
        <v>44925</v>
      </c>
      <c r="AL132" s="42">
        <v>1</v>
      </c>
      <c r="AM132" s="54">
        <v>8640000</v>
      </c>
      <c r="AN132" s="44" t="s">
        <v>80</v>
      </c>
      <c r="AO132" s="49" t="s">
        <v>79</v>
      </c>
      <c r="AP132" s="44" t="s">
        <v>81</v>
      </c>
      <c r="AQ132" s="50">
        <v>80</v>
      </c>
      <c r="AR132" s="50" t="s">
        <v>82</v>
      </c>
      <c r="AS132" s="50" t="s">
        <v>83</v>
      </c>
      <c r="AT132" s="44">
        <v>122</v>
      </c>
      <c r="AU132" s="49" t="s">
        <v>90</v>
      </c>
      <c r="AV132" s="49" t="s">
        <v>1011</v>
      </c>
      <c r="AW132" s="49" t="s">
        <v>92</v>
      </c>
      <c r="AX132" s="49"/>
      <c r="AY132" s="50" t="s">
        <v>93</v>
      </c>
      <c r="AZ132" s="58" t="s">
        <v>79</v>
      </c>
      <c r="BA132" s="4"/>
      <c r="BB132" s="4"/>
      <c r="BC132" s="4"/>
      <c r="BD132" s="4"/>
      <c r="BE132" s="4"/>
      <c r="BF132" s="4"/>
      <c r="BG132" s="4"/>
    </row>
    <row r="133" spans="1:59" customFormat="1" ht="60" customHeight="1" x14ac:dyDescent="0.25">
      <c r="A133" s="2">
        <v>3</v>
      </c>
      <c r="B133" s="2" t="s">
        <v>58</v>
      </c>
      <c r="C133" s="2">
        <v>0</v>
      </c>
      <c r="D133" s="2" t="s">
        <v>1007</v>
      </c>
      <c r="E133" s="2" t="s">
        <v>1008</v>
      </c>
      <c r="F133" s="2">
        <v>9</v>
      </c>
      <c r="G133" s="2" t="s">
        <v>1009</v>
      </c>
      <c r="H133" s="3">
        <v>315372901</v>
      </c>
      <c r="I133" s="3" t="s">
        <v>88</v>
      </c>
      <c r="J133" s="3" t="s">
        <v>88</v>
      </c>
      <c r="K133" s="3" t="s">
        <v>88</v>
      </c>
      <c r="L133" s="3" t="s">
        <v>88</v>
      </c>
      <c r="M133" s="3" t="s">
        <v>88</v>
      </c>
      <c r="N133" s="3" t="s">
        <v>88</v>
      </c>
      <c r="O133" s="3" t="s">
        <v>88</v>
      </c>
      <c r="P133" s="3" t="s">
        <v>88</v>
      </c>
      <c r="Q133" s="3" t="s">
        <v>88</v>
      </c>
      <c r="R133" s="3" t="s">
        <v>88</v>
      </c>
      <c r="S133" s="3" t="s">
        <v>88</v>
      </c>
      <c r="T133" s="3" t="s">
        <v>88</v>
      </c>
      <c r="U133" s="2">
        <v>210093</v>
      </c>
      <c r="V133" s="2" t="s">
        <v>72</v>
      </c>
      <c r="W133" s="3">
        <v>2426286351</v>
      </c>
      <c r="X133" s="2" t="s">
        <v>88</v>
      </c>
      <c r="Y133" s="3" t="s">
        <v>88</v>
      </c>
      <c r="Z133" s="2" t="s">
        <v>1012</v>
      </c>
      <c r="AA133" s="3">
        <v>568989031</v>
      </c>
      <c r="AB133" s="56">
        <v>25</v>
      </c>
      <c r="AC133" s="44" t="s">
        <v>75</v>
      </c>
      <c r="AD133" s="43" t="s">
        <v>76</v>
      </c>
      <c r="AE133" s="44" t="s">
        <v>77</v>
      </c>
      <c r="AF133" s="45" t="s">
        <v>104</v>
      </c>
      <c r="AG133" s="43" t="s">
        <v>1013</v>
      </c>
      <c r="AH133" s="45" t="s">
        <v>1014</v>
      </c>
      <c r="AI133" s="51">
        <v>44576</v>
      </c>
      <c r="AJ133" s="51">
        <v>44599</v>
      </c>
      <c r="AK133" s="51">
        <v>44925</v>
      </c>
      <c r="AL133" s="42">
        <v>1</v>
      </c>
      <c r="AM133" s="54">
        <v>56898903.100000001</v>
      </c>
      <c r="AN133" s="44" t="s">
        <v>80</v>
      </c>
      <c r="AO133" s="49" t="s">
        <v>79</v>
      </c>
      <c r="AP133" s="44" t="s">
        <v>81</v>
      </c>
      <c r="AQ133" s="50">
        <v>25</v>
      </c>
      <c r="AR133" s="50" t="s">
        <v>107</v>
      </c>
      <c r="AS133" s="50" t="s">
        <v>83</v>
      </c>
      <c r="AT133" s="44">
        <v>25</v>
      </c>
      <c r="AU133" s="49" t="s">
        <v>84</v>
      </c>
      <c r="AV133" s="49" t="s">
        <v>1015</v>
      </c>
      <c r="AW133" s="49" t="s">
        <v>109</v>
      </c>
      <c r="AX133" s="49" t="s">
        <v>1016</v>
      </c>
      <c r="AY133" s="50" t="s">
        <v>1017</v>
      </c>
      <c r="AZ133" s="58" t="s">
        <v>79</v>
      </c>
      <c r="BA133" s="4"/>
      <c r="BB133" s="4"/>
      <c r="BC133" s="4"/>
      <c r="BD133" s="4"/>
      <c r="BE133" s="4"/>
      <c r="BF133" s="4"/>
      <c r="BG133" s="4"/>
    </row>
    <row r="134" spans="1:59" customFormat="1" ht="60" customHeight="1" x14ac:dyDescent="0.25">
      <c r="A134" s="2">
        <v>3</v>
      </c>
      <c r="B134" s="2" t="s">
        <v>58</v>
      </c>
      <c r="C134" s="2">
        <v>0</v>
      </c>
      <c r="D134" s="2" t="s">
        <v>1007</v>
      </c>
      <c r="E134" s="2" t="s">
        <v>1008</v>
      </c>
      <c r="F134" s="2">
        <v>9</v>
      </c>
      <c r="G134" s="2" t="s">
        <v>1009</v>
      </c>
      <c r="H134" s="3">
        <v>0</v>
      </c>
      <c r="I134" s="3" t="s">
        <v>88</v>
      </c>
      <c r="J134" s="3" t="s">
        <v>88</v>
      </c>
      <c r="K134" s="3" t="s">
        <v>88</v>
      </c>
      <c r="L134" s="3" t="s">
        <v>88</v>
      </c>
      <c r="M134" s="3" t="s">
        <v>88</v>
      </c>
      <c r="N134" s="3" t="s">
        <v>88</v>
      </c>
      <c r="O134" s="3" t="s">
        <v>88</v>
      </c>
      <c r="P134" s="3" t="s">
        <v>88</v>
      </c>
      <c r="Q134" s="3" t="s">
        <v>88</v>
      </c>
      <c r="R134" s="3" t="s">
        <v>88</v>
      </c>
      <c r="S134" s="3" t="s">
        <v>88</v>
      </c>
      <c r="T134" s="3" t="s">
        <v>88</v>
      </c>
      <c r="U134" s="2">
        <v>210093</v>
      </c>
      <c r="V134" s="2" t="s">
        <v>72</v>
      </c>
      <c r="W134" s="3">
        <v>2426286351</v>
      </c>
      <c r="X134" s="2" t="s">
        <v>88</v>
      </c>
      <c r="Y134" s="3" t="s">
        <v>88</v>
      </c>
      <c r="Z134" s="2" t="s">
        <v>1018</v>
      </c>
      <c r="AA134" s="3">
        <v>154548000</v>
      </c>
      <c r="AB134" s="56">
        <v>25</v>
      </c>
      <c r="AC134" s="44" t="s">
        <v>75</v>
      </c>
      <c r="AD134" s="43" t="s">
        <v>76</v>
      </c>
      <c r="AE134" s="44" t="s">
        <v>77</v>
      </c>
      <c r="AF134" s="45" t="s">
        <v>104</v>
      </c>
      <c r="AG134" s="43" t="s">
        <v>105</v>
      </c>
      <c r="AH134" s="45" t="s">
        <v>106</v>
      </c>
      <c r="AI134" s="51">
        <v>44576</v>
      </c>
      <c r="AJ134" s="51">
        <v>44599</v>
      </c>
      <c r="AK134" s="51">
        <v>44925</v>
      </c>
      <c r="AL134" s="42">
        <v>1</v>
      </c>
      <c r="AM134" s="54">
        <v>15454800</v>
      </c>
      <c r="AN134" s="44" t="s">
        <v>80</v>
      </c>
      <c r="AO134" s="49" t="s">
        <v>79</v>
      </c>
      <c r="AP134" s="44" t="s">
        <v>81</v>
      </c>
      <c r="AQ134" s="50">
        <v>25</v>
      </c>
      <c r="AR134" s="50" t="s">
        <v>107</v>
      </c>
      <c r="AS134" s="50" t="s">
        <v>83</v>
      </c>
      <c r="AT134" s="44">
        <v>25</v>
      </c>
      <c r="AU134" s="49" t="s">
        <v>84</v>
      </c>
      <c r="AV134" s="49" t="s">
        <v>1015</v>
      </c>
      <c r="AW134" s="49" t="s">
        <v>109</v>
      </c>
      <c r="AX134" s="49" t="s">
        <v>1019</v>
      </c>
      <c r="AY134" s="50" t="s">
        <v>1017</v>
      </c>
      <c r="AZ134" s="58" t="s">
        <v>79</v>
      </c>
      <c r="BA134" s="4"/>
      <c r="BB134" s="4"/>
      <c r="BC134" s="4"/>
      <c r="BD134" s="4"/>
      <c r="BE134" s="4"/>
      <c r="BF134" s="4"/>
      <c r="BG134" s="4"/>
    </row>
    <row r="135" spans="1:59" customFormat="1" ht="60" customHeight="1" x14ac:dyDescent="0.25">
      <c r="A135" s="2">
        <v>3</v>
      </c>
      <c r="B135" s="2" t="s">
        <v>58</v>
      </c>
      <c r="C135" s="2">
        <v>0</v>
      </c>
      <c r="D135" s="2" t="s">
        <v>1007</v>
      </c>
      <c r="E135" s="2" t="s">
        <v>1008</v>
      </c>
      <c r="F135" s="2">
        <v>9</v>
      </c>
      <c r="G135" s="2" t="s">
        <v>1009</v>
      </c>
      <c r="H135" s="3">
        <v>0</v>
      </c>
      <c r="I135" s="3" t="s">
        <v>88</v>
      </c>
      <c r="J135" s="3" t="s">
        <v>88</v>
      </c>
      <c r="K135" s="3" t="s">
        <v>88</v>
      </c>
      <c r="L135" s="3" t="s">
        <v>88</v>
      </c>
      <c r="M135" s="3" t="s">
        <v>88</v>
      </c>
      <c r="N135" s="3" t="s">
        <v>88</v>
      </c>
      <c r="O135" s="3" t="s">
        <v>88</v>
      </c>
      <c r="P135" s="3" t="s">
        <v>88</v>
      </c>
      <c r="Q135" s="3" t="s">
        <v>88</v>
      </c>
      <c r="R135" s="3" t="s">
        <v>88</v>
      </c>
      <c r="S135" s="3" t="s">
        <v>88</v>
      </c>
      <c r="T135" s="3" t="s">
        <v>88</v>
      </c>
      <c r="U135" s="2">
        <v>210093</v>
      </c>
      <c r="V135" s="2" t="s">
        <v>72</v>
      </c>
      <c r="W135" s="3">
        <v>2426286351</v>
      </c>
      <c r="X135" s="2" t="s">
        <v>88</v>
      </c>
      <c r="Y135" s="3" t="s">
        <v>88</v>
      </c>
      <c r="Z135" s="2" t="s">
        <v>1020</v>
      </c>
      <c r="AA135" s="3">
        <v>154548000</v>
      </c>
      <c r="AB135" s="56">
        <v>25</v>
      </c>
      <c r="AC135" s="44" t="s">
        <v>75</v>
      </c>
      <c r="AD135" s="43" t="s">
        <v>76</v>
      </c>
      <c r="AE135" s="44" t="s">
        <v>77</v>
      </c>
      <c r="AF135" s="45" t="s">
        <v>104</v>
      </c>
      <c r="AG135" s="43" t="s">
        <v>105</v>
      </c>
      <c r="AH135" s="45" t="s">
        <v>106</v>
      </c>
      <c r="AI135" s="51">
        <v>44576</v>
      </c>
      <c r="AJ135" s="51">
        <v>44599</v>
      </c>
      <c r="AK135" s="51">
        <v>44925</v>
      </c>
      <c r="AL135" s="42">
        <v>1</v>
      </c>
      <c r="AM135" s="54">
        <v>15454800</v>
      </c>
      <c r="AN135" s="44" t="s">
        <v>80</v>
      </c>
      <c r="AO135" s="49" t="s">
        <v>79</v>
      </c>
      <c r="AP135" s="44" t="s">
        <v>81</v>
      </c>
      <c r="AQ135" s="50">
        <v>25</v>
      </c>
      <c r="AR135" s="50" t="s">
        <v>107</v>
      </c>
      <c r="AS135" s="50" t="s">
        <v>83</v>
      </c>
      <c r="AT135" s="44">
        <v>25</v>
      </c>
      <c r="AU135" s="49" t="s">
        <v>84</v>
      </c>
      <c r="AV135" s="49" t="s">
        <v>1015</v>
      </c>
      <c r="AW135" s="49" t="s">
        <v>109</v>
      </c>
      <c r="AX135" s="49" t="s">
        <v>1021</v>
      </c>
      <c r="AY135" s="50" t="s">
        <v>1017</v>
      </c>
      <c r="AZ135" s="58" t="s">
        <v>79</v>
      </c>
      <c r="BA135" s="4"/>
      <c r="BB135" s="4"/>
      <c r="BC135" s="4"/>
      <c r="BD135" s="4"/>
      <c r="BE135" s="4"/>
      <c r="BF135" s="4"/>
      <c r="BG135" s="4"/>
    </row>
    <row r="136" spans="1:59" customFormat="1" ht="60" customHeight="1" x14ac:dyDescent="0.25">
      <c r="A136" s="2">
        <v>3</v>
      </c>
      <c r="B136" s="2" t="s">
        <v>58</v>
      </c>
      <c r="C136" s="2">
        <v>0</v>
      </c>
      <c r="D136" s="2" t="s">
        <v>1007</v>
      </c>
      <c r="E136" s="2" t="s">
        <v>1008</v>
      </c>
      <c r="F136" s="2">
        <v>9</v>
      </c>
      <c r="G136" s="2" t="s">
        <v>1009</v>
      </c>
      <c r="H136" s="3">
        <v>0</v>
      </c>
      <c r="I136" s="3" t="s">
        <v>88</v>
      </c>
      <c r="J136" s="3" t="s">
        <v>88</v>
      </c>
      <c r="K136" s="3" t="s">
        <v>88</v>
      </c>
      <c r="L136" s="3" t="s">
        <v>88</v>
      </c>
      <c r="M136" s="3" t="s">
        <v>88</v>
      </c>
      <c r="N136" s="3" t="s">
        <v>88</v>
      </c>
      <c r="O136" s="3" t="s">
        <v>88</v>
      </c>
      <c r="P136" s="3" t="s">
        <v>88</v>
      </c>
      <c r="Q136" s="3" t="s">
        <v>88</v>
      </c>
      <c r="R136" s="3" t="s">
        <v>88</v>
      </c>
      <c r="S136" s="3" t="s">
        <v>88</v>
      </c>
      <c r="T136" s="3" t="s">
        <v>88</v>
      </c>
      <c r="U136" s="2">
        <v>210093</v>
      </c>
      <c r="V136" s="2" t="s">
        <v>72</v>
      </c>
      <c r="W136" s="3">
        <v>2426286351</v>
      </c>
      <c r="X136" s="2" t="s">
        <v>88</v>
      </c>
      <c r="Y136" s="3" t="s">
        <v>88</v>
      </c>
      <c r="Z136" s="2" t="s">
        <v>538</v>
      </c>
      <c r="AA136" s="3">
        <v>320000000</v>
      </c>
      <c r="AB136" s="56">
        <v>0</v>
      </c>
      <c r="AC136" s="44" t="s">
        <v>75</v>
      </c>
      <c r="AD136" s="43" t="s">
        <v>76</v>
      </c>
      <c r="AE136" s="44" t="s">
        <v>77</v>
      </c>
      <c r="AF136" s="45" t="s">
        <v>78</v>
      </c>
      <c r="AG136" s="43" t="s">
        <v>539</v>
      </c>
      <c r="AH136" s="45" t="s">
        <v>115</v>
      </c>
      <c r="AI136" s="51">
        <v>44757</v>
      </c>
      <c r="AJ136" s="51" t="s">
        <v>540</v>
      </c>
      <c r="AK136" s="51">
        <v>44910</v>
      </c>
      <c r="AL136" s="42">
        <v>1</v>
      </c>
      <c r="AM136" s="54">
        <v>32000000</v>
      </c>
      <c r="AN136" s="44" t="s">
        <v>80</v>
      </c>
      <c r="AO136" s="49" t="s">
        <v>79</v>
      </c>
      <c r="AP136" s="44" t="s">
        <v>81</v>
      </c>
      <c r="AQ136" s="50">
        <v>0</v>
      </c>
      <c r="AR136" s="50" t="s">
        <v>82</v>
      </c>
      <c r="AS136" s="50" t="s">
        <v>83</v>
      </c>
      <c r="AT136" s="44">
        <v>138</v>
      </c>
      <c r="AU136" s="49" t="s">
        <v>541</v>
      </c>
      <c r="AV136" s="49" t="s">
        <v>1015</v>
      </c>
      <c r="AW136" s="49" t="s">
        <v>79</v>
      </c>
      <c r="AX136" s="49"/>
      <c r="AY136" s="50" t="s">
        <v>1022</v>
      </c>
      <c r="AZ136" s="58" t="s">
        <v>79</v>
      </c>
      <c r="BA136" s="4"/>
      <c r="BB136" s="4"/>
      <c r="BC136" s="4"/>
      <c r="BD136" s="4"/>
      <c r="BE136" s="4"/>
      <c r="BF136" s="4"/>
      <c r="BG136" s="4"/>
    </row>
    <row r="137" spans="1:59" customFormat="1" ht="60" customHeight="1" x14ac:dyDescent="0.25">
      <c r="A137" s="2">
        <v>3</v>
      </c>
      <c r="B137" s="2" t="s">
        <v>58</v>
      </c>
      <c r="C137" s="2">
        <v>0</v>
      </c>
      <c r="D137" s="2" t="s">
        <v>1007</v>
      </c>
      <c r="E137" s="2" t="s">
        <v>1008</v>
      </c>
      <c r="F137" s="2">
        <v>9</v>
      </c>
      <c r="G137" s="2" t="s">
        <v>1009</v>
      </c>
      <c r="H137" s="3">
        <v>0</v>
      </c>
      <c r="I137" s="3" t="s">
        <v>88</v>
      </c>
      <c r="J137" s="3" t="s">
        <v>88</v>
      </c>
      <c r="K137" s="3" t="s">
        <v>88</v>
      </c>
      <c r="L137" s="3" t="s">
        <v>88</v>
      </c>
      <c r="M137" s="3" t="s">
        <v>88</v>
      </c>
      <c r="N137" s="3" t="s">
        <v>88</v>
      </c>
      <c r="O137" s="3" t="s">
        <v>88</v>
      </c>
      <c r="P137" s="3" t="s">
        <v>88</v>
      </c>
      <c r="Q137" s="3" t="s">
        <v>88</v>
      </c>
      <c r="R137" s="3" t="s">
        <v>88</v>
      </c>
      <c r="S137" s="3" t="s">
        <v>88</v>
      </c>
      <c r="T137" s="3" t="s">
        <v>88</v>
      </c>
      <c r="U137" s="2">
        <v>210093</v>
      </c>
      <c r="V137" s="2" t="s">
        <v>72</v>
      </c>
      <c r="W137" s="3">
        <v>2426286351</v>
      </c>
      <c r="X137" s="2" t="s">
        <v>88</v>
      </c>
      <c r="Y137" s="3" t="s">
        <v>88</v>
      </c>
      <c r="Z137" s="2" t="s">
        <v>1023</v>
      </c>
      <c r="AA137" s="3">
        <v>200000000</v>
      </c>
      <c r="AB137" s="56">
        <v>0</v>
      </c>
      <c r="AC137" s="44" t="s">
        <v>75</v>
      </c>
      <c r="AD137" s="43" t="s">
        <v>76</v>
      </c>
      <c r="AE137" s="44" t="s">
        <v>1024</v>
      </c>
      <c r="AF137" s="45" t="s">
        <v>78</v>
      </c>
      <c r="AG137" s="43" t="s">
        <v>1025</v>
      </c>
      <c r="AH137" s="45" t="s">
        <v>1026</v>
      </c>
      <c r="AI137" s="51">
        <v>44593</v>
      </c>
      <c r="AJ137" s="51" t="s">
        <v>1027</v>
      </c>
      <c r="AK137" s="51">
        <v>44925</v>
      </c>
      <c r="AL137" s="42">
        <v>1</v>
      </c>
      <c r="AM137" s="54">
        <v>20000000</v>
      </c>
      <c r="AN137" s="44" t="s">
        <v>80</v>
      </c>
      <c r="AO137" s="49" t="s">
        <v>79</v>
      </c>
      <c r="AP137" s="44" t="s">
        <v>81</v>
      </c>
      <c r="AQ137" s="50">
        <v>0</v>
      </c>
      <c r="AR137" s="50" t="s">
        <v>1028</v>
      </c>
      <c r="AS137" s="50" t="s">
        <v>83</v>
      </c>
      <c r="AT137" s="44">
        <v>475</v>
      </c>
      <c r="AU137" s="49" t="s">
        <v>1029</v>
      </c>
      <c r="AV137" s="49" t="s">
        <v>1030</v>
      </c>
      <c r="AW137" s="49" t="s">
        <v>1031</v>
      </c>
      <c r="AX137" s="49"/>
      <c r="AY137" s="50" t="s">
        <v>1032</v>
      </c>
      <c r="AZ137" s="58" t="s">
        <v>79</v>
      </c>
      <c r="BA137" s="4"/>
      <c r="BB137" s="4"/>
      <c r="BC137" s="4"/>
      <c r="BD137" s="4"/>
      <c r="BE137" s="4"/>
      <c r="BF137" s="4"/>
      <c r="BG137" s="4"/>
    </row>
    <row r="138" spans="1:59" customFormat="1" ht="60" customHeight="1" x14ac:dyDescent="0.25">
      <c r="A138" s="2">
        <v>3</v>
      </c>
      <c r="B138" s="2" t="s">
        <v>58</v>
      </c>
      <c r="C138" s="2">
        <v>0</v>
      </c>
      <c r="D138" s="2" t="s">
        <v>1007</v>
      </c>
      <c r="E138" s="2" t="s">
        <v>1008</v>
      </c>
      <c r="F138" s="2">
        <v>9</v>
      </c>
      <c r="G138" s="2" t="s">
        <v>1009</v>
      </c>
      <c r="H138" s="3">
        <v>0</v>
      </c>
      <c r="I138" s="3" t="s">
        <v>88</v>
      </c>
      <c r="J138" s="3" t="s">
        <v>88</v>
      </c>
      <c r="K138" s="3" t="s">
        <v>88</v>
      </c>
      <c r="L138" s="3" t="s">
        <v>88</v>
      </c>
      <c r="M138" s="3" t="s">
        <v>88</v>
      </c>
      <c r="N138" s="3" t="s">
        <v>88</v>
      </c>
      <c r="O138" s="3" t="s">
        <v>88</v>
      </c>
      <c r="P138" s="3" t="s">
        <v>88</v>
      </c>
      <c r="Q138" s="3" t="s">
        <v>88</v>
      </c>
      <c r="R138" s="3" t="s">
        <v>88</v>
      </c>
      <c r="S138" s="3" t="s">
        <v>88</v>
      </c>
      <c r="T138" s="3" t="s">
        <v>88</v>
      </c>
      <c r="U138" s="2">
        <v>210093</v>
      </c>
      <c r="V138" s="2" t="s">
        <v>72</v>
      </c>
      <c r="W138" s="3">
        <v>2426286351</v>
      </c>
      <c r="X138" s="2" t="s">
        <v>88</v>
      </c>
      <c r="Y138" s="3" t="s">
        <v>88</v>
      </c>
      <c r="Z138" s="2" t="s">
        <v>1033</v>
      </c>
      <c r="AA138" s="3">
        <v>32928920</v>
      </c>
      <c r="AB138" s="56">
        <v>20</v>
      </c>
      <c r="AC138" s="44" t="s">
        <v>75</v>
      </c>
      <c r="AD138" s="43" t="s">
        <v>76</v>
      </c>
      <c r="AE138" s="44" t="s">
        <v>77</v>
      </c>
      <c r="AF138" s="45" t="s">
        <v>78</v>
      </c>
      <c r="AG138" s="43" t="s">
        <v>79</v>
      </c>
      <c r="AH138" s="45" t="s">
        <v>79</v>
      </c>
      <c r="AI138" s="51">
        <v>44640</v>
      </c>
      <c r="AJ138" s="51">
        <v>44729</v>
      </c>
      <c r="AK138" s="51">
        <v>44770</v>
      </c>
      <c r="AL138" s="42">
        <v>1</v>
      </c>
      <c r="AM138" s="54">
        <v>3292892</v>
      </c>
      <c r="AN138" s="44" t="s">
        <v>80</v>
      </c>
      <c r="AO138" s="49" t="s">
        <v>79</v>
      </c>
      <c r="AP138" s="44" t="s">
        <v>81</v>
      </c>
      <c r="AQ138" s="50">
        <v>20</v>
      </c>
      <c r="AR138" s="50" t="s">
        <v>82</v>
      </c>
      <c r="AS138" s="50" t="s">
        <v>83</v>
      </c>
      <c r="AT138" s="44">
        <v>20</v>
      </c>
      <c r="AU138" s="49" t="s">
        <v>1034</v>
      </c>
      <c r="AV138" s="49" t="s">
        <v>1030</v>
      </c>
      <c r="AW138" s="49" t="s">
        <v>1035</v>
      </c>
      <c r="AX138" s="49"/>
      <c r="AY138" s="50" t="s">
        <v>1036</v>
      </c>
      <c r="AZ138" s="58" t="s">
        <v>79</v>
      </c>
      <c r="BA138" s="4"/>
      <c r="BB138" s="4"/>
      <c r="BC138" s="4"/>
      <c r="BD138" s="4"/>
      <c r="BE138" s="4"/>
      <c r="BF138" s="4"/>
      <c r="BG138" s="4"/>
    </row>
    <row r="139" spans="1:59" customFormat="1" ht="60" customHeight="1" x14ac:dyDescent="0.25">
      <c r="A139" s="2">
        <v>3</v>
      </c>
      <c r="B139" s="2" t="s">
        <v>58</v>
      </c>
      <c r="C139" s="2">
        <v>0</v>
      </c>
      <c r="D139" s="2" t="s">
        <v>1007</v>
      </c>
      <c r="E139" s="2" t="s">
        <v>1008</v>
      </c>
      <c r="F139" s="2">
        <v>9</v>
      </c>
      <c r="G139" s="2" t="s">
        <v>1009</v>
      </c>
      <c r="H139" s="3">
        <v>0</v>
      </c>
      <c r="I139" s="3" t="s">
        <v>88</v>
      </c>
      <c r="J139" s="3" t="s">
        <v>88</v>
      </c>
      <c r="K139" s="3" t="s">
        <v>88</v>
      </c>
      <c r="L139" s="3" t="s">
        <v>88</v>
      </c>
      <c r="M139" s="3" t="s">
        <v>88</v>
      </c>
      <c r="N139" s="3" t="s">
        <v>88</v>
      </c>
      <c r="O139" s="3" t="s">
        <v>88</v>
      </c>
      <c r="P139" s="3" t="s">
        <v>88</v>
      </c>
      <c r="Q139" s="3" t="s">
        <v>88</v>
      </c>
      <c r="R139" s="3" t="s">
        <v>88</v>
      </c>
      <c r="S139" s="3" t="s">
        <v>88</v>
      </c>
      <c r="T139" s="3" t="s">
        <v>88</v>
      </c>
      <c r="U139" s="2">
        <v>210093</v>
      </c>
      <c r="V139" s="2" t="s">
        <v>72</v>
      </c>
      <c r="W139" s="3">
        <v>2426286351</v>
      </c>
      <c r="X139" s="2" t="s">
        <v>88</v>
      </c>
      <c r="Y139" s="3" t="s">
        <v>88</v>
      </c>
      <c r="Z139" s="2" t="s">
        <v>1037</v>
      </c>
      <c r="AA139" s="3">
        <v>28713060</v>
      </c>
      <c r="AB139" s="56">
        <v>20</v>
      </c>
      <c r="AC139" s="44" t="s">
        <v>75</v>
      </c>
      <c r="AD139" s="43" t="s">
        <v>76</v>
      </c>
      <c r="AE139" s="44" t="s">
        <v>77</v>
      </c>
      <c r="AF139" s="45" t="s">
        <v>78</v>
      </c>
      <c r="AG139" s="43" t="s">
        <v>79</v>
      </c>
      <c r="AH139" s="45" t="s">
        <v>79</v>
      </c>
      <c r="AI139" s="51">
        <v>44640</v>
      </c>
      <c r="AJ139" s="51">
        <v>44717</v>
      </c>
      <c r="AK139" s="51">
        <v>44770</v>
      </c>
      <c r="AL139" s="42">
        <v>1</v>
      </c>
      <c r="AM139" s="54">
        <v>2871306</v>
      </c>
      <c r="AN139" s="44" t="s">
        <v>80</v>
      </c>
      <c r="AO139" s="49" t="s">
        <v>79</v>
      </c>
      <c r="AP139" s="44" t="s">
        <v>81</v>
      </c>
      <c r="AQ139" s="50">
        <v>20</v>
      </c>
      <c r="AR139" s="50" t="s">
        <v>82</v>
      </c>
      <c r="AS139" s="50" t="s">
        <v>83</v>
      </c>
      <c r="AT139" s="44">
        <v>20</v>
      </c>
      <c r="AU139" s="49" t="s">
        <v>1034</v>
      </c>
      <c r="AV139" s="49" t="s">
        <v>1030</v>
      </c>
      <c r="AW139" s="49" t="s">
        <v>1035</v>
      </c>
      <c r="AX139" s="49"/>
      <c r="AY139" s="50" t="s">
        <v>1038</v>
      </c>
      <c r="AZ139" s="58" t="s">
        <v>79</v>
      </c>
      <c r="BA139" s="4"/>
      <c r="BB139" s="4"/>
      <c r="BC139" s="4"/>
      <c r="BD139" s="4"/>
      <c r="BE139" s="4"/>
      <c r="BF139" s="4"/>
      <c r="BG139" s="4"/>
    </row>
    <row r="140" spans="1:59" customFormat="1" ht="60" customHeight="1" x14ac:dyDescent="0.25">
      <c r="A140" s="2">
        <v>3</v>
      </c>
      <c r="B140" s="2" t="s">
        <v>58</v>
      </c>
      <c r="C140" s="2">
        <v>0</v>
      </c>
      <c r="D140" s="2" t="s">
        <v>1007</v>
      </c>
      <c r="E140" s="2" t="s">
        <v>1008</v>
      </c>
      <c r="F140" s="2">
        <v>9</v>
      </c>
      <c r="G140" s="2" t="s">
        <v>1009</v>
      </c>
      <c r="H140" s="3">
        <v>0</v>
      </c>
      <c r="I140" s="3" t="s">
        <v>88</v>
      </c>
      <c r="J140" s="3" t="s">
        <v>88</v>
      </c>
      <c r="K140" s="3" t="s">
        <v>88</v>
      </c>
      <c r="L140" s="3" t="s">
        <v>88</v>
      </c>
      <c r="M140" s="3" t="s">
        <v>88</v>
      </c>
      <c r="N140" s="3" t="s">
        <v>88</v>
      </c>
      <c r="O140" s="3" t="s">
        <v>88</v>
      </c>
      <c r="P140" s="3" t="s">
        <v>88</v>
      </c>
      <c r="Q140" s="3" t="s">
        <v>88</v>
      </c>
      <c r="R140" s="3" t="s">
        <v>88</v>
      </c>
      <c r="S140" s="3" t="s">
        <v>88</v>
      </c>
      <c r="T140" s="3" t="s">
        <v>88</v>
      </c>
      <c r="U140" s="2">
        <v>210093</v>
      </c>
      <c r="V140" s="2" t="s">
        <v>72</v>
      </c>
      <c r="W140" s="3">
        <v>2426286351</v>
      </c>
      <c r="X140" s="2" t="s">
        <v>88</v>
      </c>
      <c r="Y140" s="3" t="s">
        <v>88</v>
      </c>
      <c r="Z140" s="2" t="s">
        <v>1039</v>
      </c>
      <c r="AA140" s="3">
        <v>100327340</v>
      </c>
      <c r="AB140" s="56">
        <v>20</v>
      </c>
      <c r="AC140" s="44" t="s">
        <v>75</v>
      </c>
      <c r="AD140" s="43" t="s">
        <v>265</v>
      </c>
      <c r="AE140" s="44" t="s">
        <v>77</v>
      </c>
      <c r="AF140" s="45" t="s">
        <v>1040</v>
      </c>
      <c r="AG140" s="43" t="s">
        <v>1041</v>
      </c>
      <c r="AH140" s="45" t="s">
        <v>1042</v>
      </c>
      <c r="AI140" s="51">
        <v>44593</v>
      </c>
      <c r="AJ140" s="51" t="s">
        <v>1027</v>
      </c>
      <c r="AK140" s="51">
        <v>44925</v>
      </c>
      <c r="AL140" s="42">
        <v>0.5</v>
      </c>
      <c r="AM140" s="54">
        <v>10032734</v>
      </c>
      <c r="AN140" s="44" t="s">
        <v>80</v>
      </c>
      <c r="AO140" s="49" t="s">
        <v>79</v>
      </c>
      <c r="AP140" s="44" t="s">
        <v>81</v>
      </c>
      <c r="AQ140" s="50">
        <v>20</v>
      </c>
      <c r="AR140" s="50" t="s">
        <v>82</v>
      </c>
      <c r="AS140" s="50" t="s">
        <v>83</v>
      </c>
      <c r="AT140" s="44">
        <v>15</v>
      </c>
      <c r="AU140" s="49" t="s">
        <v>84</v>
      </c>
      <c r="AV140" s="49" t="s">
        <v>1015</v>
      </c>
      <c r="AW140" s="49" t="s">
        <v>1043</v>
      </c>
      <c r="AX140" s="49" t="s">
        <v>3833</v>
      </c>
      <c r="AY140" s="50" t="s">
        <v>1044</v>
      </c>
      <c r="AZ140" s="58" t="s">
        <v>1045</v>
      </c>
      <c r="BA140" s="4"/>
      <c r="BB140" s="4"/>
      <c r="BC140" s="4"/>
      <c r="BD140" s="4"/>
      <c r="BE140" s="4"/>
      <c r="BF140" s="4"/>
      <c r="BG140" s="4"/>
    </row>
    <row r="141" spans="1:59" customFormat="1" ht="60" customHeight="1" x14ac:dyDescent="0.25">
      <c r="A141" s="2">
        <v>3</v>
      </c>
      <c r="B141" s="2" t="s">
        <v>58</v>
      </c>
      <c r="C141" s="2">
        <v>0</v>
      </c>
      <c r="D141" s="2" t="s">
        <v>1007</v>
      </c>
      <c r="E141" s="2" t="s">
        <v>1008</v>
      </c>
      <c r="F141" s="2">
        <v>9</v>
      </c>
      <c r="G141" s="2" t="s">
        <v>1009</v>
      </c>
      <c r="H141" s="3">
        <v>0</v>
      </c>
      <c r="I141" s="3" t="s">
        <v>88</v>
      </c>
      <c r="J141" s="3" t="s">
        <v>88</v>
      </c>
      <c r="K141" s="3" t="s">
        <v>88</v>
      </c>
      <c r="L141" s="3" t="s">
        <v>88</v>
      </c>
      <c r="M141" s="3" t="s">
        <v>88</v>
      </c>
      <c r="N141" s="3" t="s">
        <v>88</v>
      </c>
      <c r="O141" s="3" t="s">
        <v>88</v>
      </c>
      <c r="P141" s="3" t="s">
        <v>88</v>
      </c>
      <c r="Q141" s="3" t="s">
        <v>88</v>
      </c>
      <c r="R141" s="3" t="s">
        <v>88</v>
      </c>
      <c r="S141" s="3" t="s">
        <v>88</v>
      </c>
      <c r="T141" s="3" t="s">
        <v>88</v>
      </c>
      <c r="U141" s="2">
        <v>210093</v>
      </c>
      <c r="V141" s="2" t="s">
        <v>72</v>
      </c>
      <c r="W141" s="3">
        <v>2426286351</v>
      </c>
      <c r="X141" s="2" t="s">
        <v>88</v>
      </c>
      <c r="Y141" s="3" t="s">
        <v>88</v>
      </c>
      <c r="Z141" s="2" t="s">
        <v>1046</v>
      </c>
      <c r="AA141" s="3">
        <v>85800000</v>
      </c>
      <c r="AB141" s="56">
        <v>20</v>
      </c>
      <c r="AC141" s="44" t="s">
        <v>75</v>
      </c>
      <c r="AD141" s="43" t="s">
        <v>76</v>
      </c>
      <c r="AE141" s="44" t="s">
        <v>77</v>
      </c>
      <c r="AF141" s="45" t="s">
        <v>1040</v>
      </c>
      <c r="AG141" s="43" t="s">
        <v>1047</v>
      </c>
      <c r="AH141" s="45" t="s">
        <v>1048</v>
      </c>
      <c r="AI141" s="51">
        <v>44680</v>
      </c>
      <c r="AJ141" s="51">
        <v>44680</v>
      </c>
      <c r="AK141" s="51">
        <v>44820</v>
      </c>
      <c r="AL141" s="42">
        <v>1</v>
      </c>
      <c r="AM141" s="54">
        <v>8580000</v>
      </c>
      <c r="AN141" s="44" t="s">
        <v>80</v>
      </c>
      <c r="AO141" s="49" t="s">
        <v>79</v>
      </c>
      <c r="AP141" s="44" t="s">
        <v>81</v>
      </c>
      <c r="AQ141" s="50">
        <v>20</v>
      </c>
      <c r="AR141" s="50" t="s">
        <v>82</v>
      </c>
      <c r="AS141" s="50" t="s">
        <v>83</v>
      </c>
      <c r="AT141" s="44">
        <v>20</v>
      </c>
      <c r="AU141" s="49" t="s">
        <v>84</v>
      </c>
      <c r="AV141" s="49" t="s">
        <v>1030</v>
      </c>
      <c r="AW141" s="49" t="s">
        <v>1049</v>
      </c>
      <c r="AX141" s="49"/>
      <c r="AY141" s="50" t="s">
        <v>1050</v>
      </c>
      <c r="AZ141" s="58" t="s">
        <v>79</v>
      </c>
      <c r="BA141" s="4"/>
      <c r="BB141" s="4"/>
      <c r="BC141" s="4"/>
      <c r="BD141" s="4"/>
      <c r="BE141" s="4"/>
      <c r="BF141" s="4"/>
      <c r="BG141" s="4"/>
    </row>
    <row r="142" spans="1:59" customFormat="1" ht="60" customHeight="1" x14ac:dyDescent="0.25">
      <c r="A142" s="2">
        <v>3</v>
      </c>
      <c r="B142" s="2" t="s">
        <v>58</v>
      </c>
      <c r="C142" s="2">
        <v>0</v>
      </c>
      <c r="D142" s="2" t="s">
        <v>1007</v>
      </c>
      <c r="E142" s="2" t="s">
        <v>1008</v>
      </c>
      <c r="F142" s="2">
        <v>9</v>
      </c>
      <c r="G142" s="2" t="s">
        <v>1009</v>
      </c>
      <c r="H142" s="3">
        <v>0</v>
      </c>
      <c r="I142" s="3" t="s">
        <v>88</v>
      </c>
      <c r="J142" s="3" t="s">
        <v>88</v>
      </c>
      <c r="K142" s="3" t="s">
        <v>88</v>
      </c>
      <c r="L142" s="3" t="s">
        <v>88</v>
      </c>
      <c r="M142" s="3" t="s">
        <v>88</v>
      </c>
      <c r="N142" s="3" t="s">
        <v>88</v>
      </c>
      <c r="O142" s="3" t="s">
        <v>88</v>
      </c>
      <c r="P142" s="3" t="s">
        <v>88</v>
      </c>
      <c r="Q142" s="3" t="s">
        <v>88</v>
      </c>
      <c r="R142" s="3" t="s">
        <v>88</v>
      </c>
      <c r="S142" s="3" t="s">
        <v>88</v>
      </c>
      <c r="T142" s="3" t="s">
        <v>88</v>
      </c>
      <c r="U142" s="2">
        <v>210093</v>
      </c>
      <c r="V142" s="2" t="s">
        <v>72</v>
      </c>
      <c r="W142" s="3">
        <v>2426286351</v>
      </c>
      <c r="X142" s="2" t="s">
        <v>88</v>
      </c>
      <c r="Y142" s="3" t="s">
        <v>88</v>
      </c>
      <c r="Z142" s="2" t="s">
        <v>1051</v>
      </c>
      <c r="AA142" s="3">
        <v>38896000</v>
      </c>
      <c r="AB142" s="56">
        <v>20</v>
      </c>
      <c r="AC142" s="44" t="s">
        <v>75</v>
      </c>
      <c r="AD142" s="43" t="s">
        <v>76</v>
      </c>
      <c r="AE142" s="44" t="s">
        <v>77</v>
      </c>
      <c r="AF142" s="45" t="s">
        <v>1052</v>
      </c>
      <c r="AG142" s="43" t="s">
        <v>1053</v>
      </c>
      <c r="AH142" s="45" t="s">
        <v>1054</v>
      </c>
      <c r="AI142" s="51">
        <v>44593</v>
      </c>
      <c r="AJ142" s="51" t="s">
        <v>1027</v>
      </c>
      <c r="AK142" s="51">
        <v>44925</v>
      </c>
      <c r="AL142" s="42">
        <v>1</v>
      </c>
      <c r="AM142" s="54">
        <v>3889600</v>
      </c>
      <c r="AN142" s="44" t="s">
        <v>80</v>
      </c>
      <c r="AO142" s="49" t="s">
        <v>79</v>
      </c>
      <c r="AP142" s="44" t="s">
        <v>81</v>
      </c>
      <c r="AQ142" s="50">
        <v>20</v>
      </c>
      <c r="AR142" s="50" t="s">
        <v>82</v>
      </c>
      <c r="AS142" s="50" t="s">
        <v>83</v>
      </c>
      <c r="AT142" s="44">
        <v>30</v>
      </c>
      <c r="AU142" s="49" t="s">
        <v>84</v>
      </c>
      <c r="AV142" s="49" t="s">
        <v>1015</v>
      </c>
      <c r="AW142" s="49" t="s">
        <v>1055</v>
      </c>
      <c r="AX142" s="49" t="s">
        <v>1056</v>
      </c>
      <c r="AY142" s="50" t="s">
        <v>1057</v>
      </c>
      <c r="AZ142" s="58" t="s">
        <v>79</v>
      </c>
      <c r="BA142" s="4"/>
      <c r="BB142" s="4"/>
      <c r="BC142" s="4"/>
      <c r="BD142" s="4"/>
      <c r="BE142" s="4"/>
      <c r="BF142" s="4"/>
      <c r="BG142" s="4"/>
    </row>
    <row r="143" spans="1:59" customFormat="1" ht="60" customHeight="1" x14ac:dyDescent="0.25">
      <c r="A143" s="2">
        <v>3</v>
      </c>
      <c r="B143" s="2" t="s">
        <v>58</v>
      </c>
      <c r="C143" s="2">
        <v>0</v>
      </c>
      <c r="D143" s="2" t="s">
        <v>1007</v>
      </c>
      <c r="E143" s="2" t="s">
        <v>1008</v>
      </c>
      <c r="F143" s="2">
        <v>9</v>
      </c>
      <c r="G143" s="2" t="s">
        <v>1009</v>
      </c>
      <c r="H143" s="3">
        <v>0</v>
      </c>
      <c r="I143" s="3" t="s">
        <v>88</v>
      </c>
      <c r="J143" s="3" t="s">
        <v>88</v>
      </c>
      <c r="K143" s="3" t="s">
        <v>88</v>
      </c>
      <c r="L143" s="3" t="s">
        <v>88</v>
      </c>
      <c r="M143" s="3" t="s">
        <v>88</v>
      </c>
      <c r="N143" s="3" t="s">
        <v>88</v>
      </c>
      <c r="O143" s="3" t="s">
        <v>88</v>
      </c>
      <c r="P143" s="3" t="s">
        <v>88</v>
      </c>
      <c r="Q143" s="3" t="s">
        <v>88</v>
      </c>
      <c r="R143" s="3" t="s">
        <v>88</v>
      </c>
      <c r="S143" s="3" t="s">
        <v>88</v>
      </c>
      <c r="T143" s="3" t="s">
        <v>88</v>
      </c>
      <c r="U143" s="2">
        <v>210093</v>
      </c>
      <c r="V143" s="2" t="s">
        <v>72</v>
      </c>
      <c r="W143" s="3">
        <v>2426286351</v>
      </c>
      <c r="X143" s="2" t="s">
        <v>88</v>
      </c>
      <c r="Y143" s="3" t="s">
        <v>88</v>
      </c>
      <c r="Z143" s="2" t="s">
        <v>1058</v>
      </c>
      <c r="AA143" s="3">
        <v>50336000</v>
      </c>
      <c r="AB143" s="56">
        <v>20</v>
      </c>
      <c r="AC143" s="44" t="s">
        <v>75</v>
      </c>
      <c r="AD143" s="43" t="s">
        <v>265</v>
      </c>
      <c r="AE143" s="44" t="s">
        <v>77</v>
      </c>
      <c r="AF143" s="45" t="s">
        <v>1040</v>
      </c>
      <c r="AG143" s="43" t="s">
        <v>1041</v>
      </c>
      <c r="AH143" s="45" t="s">
        <v>1042</v>
      </c>
      <c r="AI143" s="51">
        <v>44593</v>
      </c>
      <c r="AJ143" s="51" t="s">
        <v>1027</v>
      </c>
      <c r="AK143" s="51">
        <v>44925</v>
      </c>
      <c r="AL143" s="42">
        <v>0.5</v>
      </c>
      <c r="AM143" s="54">
        <v>5033600</v>
      </c>
      <c r="AN143" s="44" t="s">
        <v>80</v>
      </c>
      <c r="AO143" s="49" t="s">
        <v>79</v>
      </c>
      <c r="AP143" s="44" t="s">
        <v>81</v>
      </c>
      <c r="AQ143" s="50">
        <v>20</v>
      </c>
      <c r="AR143" s="50" t="s">
        <v>82</v>
      </c>
      <c r="AS143" s="50" t="s">
        <v>83</v>
      </c>
      <c r="AT143" s="44">
        <v>5</v>
      </c>
      <c r="AU143" s="49" t="s">
        <v>84</v>
      </c>
      <c r="AV143" s="49" t="s">
        <v>1015</v>
      </c>
      <c r="AW143" s="49" t="s">
        <v>1043</v>
      </c>
      <c r="AX143" s="49" t="s">
        <v>3834</v>
      </c>
      <c r="AY143" s="50" t="s">
        <v>1059</v>
      </c>
      <c r="AZ143" s="58" t="s">
        <v>79</v>
      </c>
      <c r="BA143" s="4"/>
      <c r="BB143" s="4"/>
      <c r="BC143" s="4"/>
      <c r="BD143" s="4"/>
      <c r="BE143" s="4"/>
      <c r="BF143" s="4"/>
      <c r="BG143" s="4"/>
    </row>
    <row r="144" spans="1:59" customFormat="1" ht="60" hidden="1" customHeight="1" x14ac:dyDescent="0.25">
      <c r="A144" s="2">
        <v>3</v>
      </c>
      <c r="B144" s="2" t="s">
        <v>152</v>
      </c>
      <c r="C144" s="2">
        <v>1</v>
      </c>
      <c r="D144" s="2"/>
      <c r="E144" s="2"/>
      <c r="F144" s="2"/>
      <c r="G144" s="2"/>
      <c r="H144" s="3">
        <v>0</v>
      </c>
      <c r="I144" s="3" t="s">
        <v>156</v>
      </c>
      <c r="J144" s="3" t="s">
        <v>152</v>
      </c>
      <c r="K144" s="3" t="s">
        <v>157</v>
      </c>
      <c r="L144" s="3" t="s">
        <v>158</v>
      </c>
      <c r="M144" s="3" t="s">
        <v>159</v>
      </c>
      <c r="N144" s="6">
        <v>50</v>
      </c>
      <c r="O144" s="3" t="s">
        <v>67</v>
      </c>
      <c r="P144" s="3" t="s">
        <v>68</v>
      </c>
      <c r="Q144" s="3" t="s">
        <v>69</v>
      </c>
      <c r="R144" s="3" t="s">
        <v>160</v>
      </c>
      <c r="S144" s="3" t="s">
        <v>161</v>
      </c>
      <c r="T144" s="6">
        <v>117568</v>
      </c>
      <c r="U144" s="2">
        <v>220023</v>
      </c>
      <c r="V144" s="2" t="s">
        <v>155</v>
      </c>
      <c r="W144" s="3">
        <v>88879435</v>
      </c>
      <c r="X144" s="2" t="s">
        <v>162</v>
      </c>
      <c r="Y144" s="3">
        <f>SUM(AA144:AA145)</f>
        <v>74128555</v>
      </c>
      <c r="Z144" s="2" t="s">
        <v>1060</v>
      </c>
      <c r="AA144" s="3">
        <v>31685075</v>
      </c>
      <c r="AB144" s="56">
        <v>5</v>
      </c>
      <c r="AC144" s="44" t="s">
        <v>164</v>
      </c>
      <c r="AD144" s="43" t="s">
        <v>76</v>
      </c>
      <c r="AE144" s="44" t="s">
        <v>165</v>
      </c>
      <c r="AF144" s="45" t="s">
        <v>166</v>
      </c>
      <c r="AG144" s="49" t="s">
        <v>167</v>
      </c>
      <c r="AH144" s="45">
        <v>33946</v>
      </c>
      <c r="AI144" s="51" t="s">
        <v>168</v>
      </c>
      <c r="AJ144" s="51" t="s">
        <v>168</v>
      </c>
      <c r="AK144" s="111" t="s">
        <v>169</v>
      </c>
      <c r="AL144" s="42">
        <v>1</v>
      </c>
      <c r="AM144" s="54" t="s">
        <v>88</v>
      </c>
      <c r="AN144" s="44" t="s">
        <v>170</v>
      </c>
      <c r="AO144" s="49" t="s">
        <v>171</v>
      </c>
      <c r="AP144" s="44" t="s">
        <v>172</v>
      </c>
      <c r="AQ144" s="50">
        <v>500</v>
      </c>
      <c r="AR144" s="50" t="s">
        <v>82</v>
      </c>
      <c r="AS144" s="50" t="s">
        <v>83</v>
      </c>
      <c r="AT144" s="44">
        <v>3</v>
      </c>
      <c r="AU144" s="49" t="s">
        <v>173</v>
      </c>
      <c r="AV144" s="49" t="s">
        <v>1061</v>
      </c>
      <c r="AW144" s="49" t="s">
        <v>175</v>
      </c>
      <c r="AX144" s="49" t="s">
        <v>1062</v>
      </c>
      <c r="AY144" s="50" t="s">
        <v>1063</v>
      </c>
      <c r="AZ144" s="58" t="s">
        <v>1064</v>
      </c>
      <c r="BA144" s="4"/>
      <c r="BB144" s="4"/>
      <c r="BC144" s="4"/>
      <c r="BD144" s="4"/>
      <c r="BE144" s="4"/>
      <c r="BF144" s="4"/>
      <c r="BG144" s="4"/>
    </row>
    <row r="145" spans="1:59" customFormat="1" ht="60" hidden="1" customHeight="1" x14ac:dyDescent="0.25">
      <c r="A145" s="2">
        <v>3</v>
      </c>
      <c r="B145" s="2" t="s">
        <v>152</v>
      </c>
      <c r="C145" s="2">
        <v>0</v>
      </c>
      <c r="D145" s="2"/>
      <c r="E145" s="2"/>
      <c r="F145" s="2"/>
      <c r="G145" s="2"/>
      <c r="H145" s="3">
        <v>0</v>
      </c>
      <c r="I145" s="3" t="s">
        <v>88</v>
      </c>
      <c r="J145" s="3" t="s">
        <v>88</v>
      </c>
      <c r="K145" s="3" t="s">
        <v>88</v>
      </c>
      <c r="L145" s="3" t="s">
        <v>88</v>
      </c>
      <c r="M145" s="3" t="s">
        <v>88</v>
      </c>
      <c r="N145" s="3" t="s">
        <v>88</v>
      </c>
      <c r="O145" s="3" t="s">
        <v>88</v>
      </c>
      <c r="P145" s="3" t="s">
        <v>88</v>
      </c>
      <c r="Q145" s="3" t="s">
        <v>88</v>
      </c>
      <c r="R145" s="3" t="s">
        <v>88</v>
      </c>
      <c r="S145" s="3" t="s">
        <v>88</v>
      </c>
      <c r="T145" s="3" t="s">
        <v>88</v>
      </c>
      <c r="U145" s="2">
        <v>220023</v>
      </c>
      <c r="V145" s="2" t="s">
        <v>155</v>
      </c>
      <c r="W145" s="3">
        <v>88879435</v>
      </c>
      <c r="X145" s="2" t="s">
        <v>88</v>
      </c>
      <c r="Y145" s="3" t="s">
        <v>88</v>
      </c>
      <c r="Z145" s="2" t="s">
        <v>1065</v>
      </c>
      <c r="AA145" s="3">
        <v>42443480</v>
      </c>
      <c r="AB145" s="56">
        <v>10</v>
      </c>
      <c r="AC145" s="44" t="s">
        <v>164</v>
      </c>
      <c r="AD145" s="43" t="s">
        <v>76</v>
      </c>
      <c r="AE145" s="44" t="s">
        <v>165</v>
      </c>
      <c r="AF145" s="45" t="s">
        <v>166</v>
      </c>
      <c r="AG145" s="49" t="s">
        <v>167</v>
      </c>
      <c r="AH145" s="45">
        <v>33946</v>
      </c>
      <c r="AI145" s="51" t="s">
        <v>168</v>
      </c>
      <c r="AJ145" s="51" t="s">
        <v>168</v>
      </c>
      <c r="AK145" s="111" t="s">
        <v>169</v>
      </c>
      <c r="AL145" s="42">
        <v>1</v>
      </c>
      <c r="AM145" s="54" t="s">
        <v>88</v>
      </c>
      <c r="AN145" s="44" t="s">
        <v>170</v>
      </c>
      <c r="AO145" s="49" t="s">
        <v>171</v>
      </c>
      <c r="AP145" s="44" t="s">
        <v>172</v>
      </c>
      <c r="AQ145" s="50">
        <v>1000</v>
      </c>
      <c r="AR145" s="50" t="s">
        <v>82</v>
      </c>
      <c r="AS145" s="50" t="s">
        <v>83</v>
      </c>
      <c r="AT145" s="44">
        <v>2</v>
      </c>
      <c r="AU145" s="49" t="s">
        <v>173</v>
      </c>
      <c r="AV145" s="49" t="s">
        <v>1061</v>
      </c>
      <c r="AW145" s="49" t="s">
        <v>175</v>
      </c>
      <c r="AX145" s="49" t="s">
        <v>176</v>
      </c>
      <c r="AY145" s="50" t="s">
        <v>1066</v>
      </c>
      <c r="AZ145" s="58" t="s">
        <v>1067</v>
      </c>
      <c r="BA145" s="4"/>
      <c r="BB145" s="4"/>
      <c r="BC145" s="4"/>
      <c r="BD145" s="4"/>
      <c r="BE145" s="4"/>
      <c r="BF145" s="4"/>
      <c r="BG145" s="4"/>
    </row>
    <row r="146" spans="1:59" customFormat="1" ht="60" hidden="1" customHeight="1" x14ac:dyDescent="0.25">
      <c r="A146" s="2">
        <v>3</v>
      </c>
      <c r="B146" s="2" t="s">
        <v>152</v>
      </c>
      <c r="C146" s="2">
        <v>0</v>
      </c>
      <c r="D146" s="2"/>
      <c r="E146" s="2"/>
      <c r="F146" s="2"/>
      <c r="G146" s="2"/>
      <c r="H146" s="3">
        <v>0</v>
      </c>
      <c r="I146" s="3" t="s">
        <v>88</v>
      </c>
      <c r="J146" s="3" t="s">
        <v>88</v>
      </c>
      <c r="K146" s="3" t="s">
        <v>88</v>
      </c>
      <c r="L146" s="3" t="s">
        <v>88</v>
      </c>
      <c r="M146" s="3" t="s">
        <v>88</v>
      </c>
      <c r="N146" s="3" t="s">
        <v>88</v>
      </c>
      <c r="O146" s="3" t="s">
        <v>88</v>
      </c>
      <c r="P146" s="3" t="s">
        <v>88</v>
      </c>
      <c r="Q146" s="3" t="s">
        <v>88</v>
      </c>
      <c r="R146" s="3" t="s">
        <v>88</v>
      </c>
      <c r="S146" s="3" t="s">
        <v>88</v>
      </c>
      <c r="T146" s="3" t="s">
        <v>88</v>
      </c>
      <c r="U146" s="2">
        <v>220023</v>
      </c>
      <c r="V146" s="2" t="s">
        <v>155</v>
      </c>
      <c r="W146" s="3">
        <v>88879435</v>
      </c>
      <c r="X146" s="2" t="s">
        <v>203</v>
      </c>
      <c r="Y146" s="3">
        <f>SUM(AA146)</f>
        <v>14750880</v>
      </c>
      <c r="Z146" s="2" t="s">
        <v>1068</v>
      </c>
      <c r="AA146" s="3">
        <v>14750880</v>
      </c>
      <c r="AB146" s="56">
        <v>1</v>
      </c>
      <c r="AC146" s="44" t="s">
        <v>164</v>
      </c>
      <c r="AD146" s="43" t="s">
        <v>76</v>
      </c>
      <c r="AE146" s="44" t="s">
        <v>165</v>
      </c>
      <c r="AF146" s="45" t="s">
        <v>205</v>
      </c>
      <c r="AG146" s="49" t="s">
        <v>206</v>
      </c>
      <c r="AH146" s="45">
        <v>33947</v>
      </c>
      <c r="AI146" s="111" t="s">
        <v>207</v>
      </c>
      <c r="AJ146" s="111" t="s">
        <v>207</v>
      </c>
      <c r="AK146" s="111" t="s">
        <v>169</v>
      </c>
      <c r="AL146" s="42">
        <v>1</v>
      </c>
      <c r="AM146" s="54" t="s">
        <v>88</v>
      </c>
      <c r="AN146" s="44" t="s">
        <v>170</v>
      </c>
      <c r="AO146" s="49" t="s">
        <v>171</v>
      </c>
      <c r="AP146" s="44" t="s">
        <v>172</v>
      </c>
      <c r="AQ146" s="50">
        <v>20</v>
      </c>
      <c r="AR146" s="50" t="s">
        <v>82</v>
      </c>
      <c r="AS146" s="50" t="s">
        <v>83</v>
      </c>
      <c r="AT146" s="44">
        <v>20</v>
      </c>
      <c r="AU146" s="49" t="s">
        <v>173</v>
      </c>
      <c r="AV146" s="49" t="s">
        <v>1061</v>
      </c>
      <c r="AW146" s="49" t="s">
        <v>208</v>
      </c>
      <c r="AX146" s="49" t="s">
        <v>176</v>
      </c>
      <c r="AY146" s="50" t="s">
        <v>1069</v>
      </c>
      <c r="AZ146" s="58" t="s">
        <v>1070</v>
      </c>
      <c r="BA146" s="4"/>
      <c r="BB146" s="4"/>
      <c r="BC146" s="4"/>
      <c r="BD146" s="4"/>
      <c r="BE146" s="4"/>
      <c r="BF146" s="4"/>
      <c r="BG146" s="4"/>
    </row>
    <row r="147" spans="1:59" customFormat="1" ht="60" hidden="1" customHeight="1" x14ac:dyDescent="0.25">
      <c r="A147" s="2">
        <v>3</v>
      </c>
      <c r="B147" s="2" t="s">
        <v>572</v>
      </c>
      <c r="C147" s="2">
        <v>1</v>
      </c>
      <c r="D147" s="2"/>
      <c r="E147" s="2"/>
      <c r="F147" s="2"/>
      <c r="G147" s="2"/>
      <c r="H147" s="3">
        <v>375000000</v>
      </c>
      <c r="I147" s="3" t="s">
        <v>62</v>
      </c>
      <c r="J147" s="3" t="s">
        <v>577</v>
      </c>
      <c r="K147" s="3" t="s">
        <v>578</v>
      </c>
      <c r="L147" s="3" t="s">
        <v>579</v>
      </c>
      <c r="M147" s="3" t="s">
        <v>580</v>
      </c>
      <c r="N147" s="6">
        <v>273</v>
      </c>
      <c r="O147" s="3" t="s">
        <v>164</v>
      </c>
      <c r="P147" s="3" t="s">
        <v>68</v>
      </c>
      <c r="Q147" s="3" t="s">
        <v>69</v>
      </c>
      <c r="R147" s="3" t="s">
        <v>581</v>
      </c>
      <c r="S147" s="3" t="s">
        <v>582</v>
      </c>
      <c r="T147" s="6">
        <v>102750</v>
      </c>
      <c r="U147" s="2">
        <v>220010</v>
      </c>
      <c r="V147" s="2" t="s">
        <v>583</v>
      </c>
      <c r="W147" s="3">
        <v>1165000000</v>
      </c>
      <c r="X147" s="2" t="s">
        <v>584</v>
      </c>
      <c r="Y147" s="3">
        <v>1165000000</v>
      </c>
      <c r="Z147" s="2" t="s">
        <v>585</v>
      </c>
      <c r="AA147" s="3">
        <v>1165000000</v>
      </c>
      <c r="AB147" s="56">
        <v>14</v>
      </c>
      <c r="AC147" s="44" t="s">
        <v>586</v>
      </c>
      <c r="AD147" s="43" t="s">
        <v>76</v>
      </c>
      <c r="AE147" s="44" t="s">
        <v>165</v>
      </c>
      <c r="AF147" s="45" t="s">
        <v>587</v>
      </c>
      <c r="AG147" s="43">
        <v>4600094595</v>
      </c>
      <c r="AH147" s="45">
        <v>4600094595</v>
      </c>
      <c r="AI147" s="51">
        <v>44757</v>
      </c>
      <c r="AJ147" s="51">
        <v>44757</v>
      </c>
      <c r="AK147" s="51">
        <v>44926</v>
      </c>
      <c r="AL147" s="42">
        <v>1</v>
      </c>
      <c r="AM147" s="54">
        <v>85673954</v>
      </c>
      <c r="AN147" s="44" t="s">
        <v>588</v>
      </c>
      <c r="AO147" s="49" t="s">
        <v>79</v>
      </c>
      <c r="AP147" s="44" t="s">
        <v>270</v>
      </c>
      <c r="AQ147" s="50"/>
      <c r="AR147" s="50" t="s">
        <v>82</v>
      </c>
      <c r="AS147" s="50" t="s">
        <v>589</v>
      </c>
      <c r="AT147" s="44">
        <v>4310</v>
      </c>
      <c r="AU147" s="49" t="s">
        <v>1071</v>
      </c>
      <c r="AV147" s="49" t="s">
        <v>1072</v>
      </c>
      <c r="AW147" s="49" t="s">
        <v>88</v>
      </c>
      <c r="AX147" s="49" t="s">
        <v>592</v>
      </c>
      <c r="AY147" s="50" t="s">
        <v>1073</v>
      </c>
      <c r="AZ147" s="58" t="s">
        <v>1074</v>
      </c>
      <c r="BA147" s="4"/>
      <c r="BB147" s="4"/>
      <c r="BC147" s="4"/>
      <c r="BD147" s="4"/>
      <c r="BE147" s="4"/>
      <c r="BF147" s="4"/>
      <c r="BG147" s="4"/>
    </row>
    <row r="148" spans="1:59" customFormat="1" ht="60" hidden="1" customHeight="1" x14ac:dyDescent="0.25">
      <c r="A148" s="2">
        <v>3</v>
      </c>
      <c r="B148" s="2" t="s">
        <v>572</v>
      </c>
      <c r="C148" s="2">
        <v>1</v>
      </c>
      <c r="D148" s="2"/>
      <c r="E148" s="2"/>
      <c r="F148" s="2"/>
      <c r="G148" s="2"/>
      <c r="H148" s="3">
        <v>101500000</v>
      </c>
      <c r="I148" s="3" t="s">
        <v>62</v>
      </c>
      <c r="J148" s="3" t="s">
        <v>577</v>
      </c>
      <c r="K148" s="3" t="s">
        <v>595</v>
      </c>
      <c r="L148" s="3" t="s">
        <v>596</v>
      </c>
      <c r="M148" s="3" t="s">
        <v>597</v>
      </c>
      <c r="N148" s="6">
        <v>7600</v>
      </c>
      <c r="O148" s="3" t="s">
        <v>164</v>
      </c>
      <c r="P148" s="3" t="s">
        <v>68</v>
      </c>
      <c r="Q148" s="3" t="s">
        <v>69</v>
      </c>
      <c r="R148" s="3" t="s">
        <v>598</v>
      </c>
      <c r="S148" s="3" t="s">
        <v>599</v>
      </c>
      <c r="T148" s="6">
        <v>7600</v>
      </c>
      <c r="U148" s="2">
        <v>220011</v>
      </c>
      <c r="V148" s="2" t="s">
        <v>600</v>
      </c>
      <c r="W148" s="10">
        <v>971500000</v>
      </c>
      <c r="X148" s="2" t="s">
        <v>601</v>
      </c>
      <c r="Y148" s="3">
        <v>971500000</v>
      </c>
      <c r="Z148" s="2" t="s">
        <v>602</v>
      </c>
      <c r="AA148" s="3">
        <v>870000000</v>
      </c>
      <c r="AB148" s="56">
        <v>67</v>
      </c>
      <c r="AC148" s="44" t="s">
        <v>603</v>
      </c>
      <c r="AD148" s="43" t="s">
        <v>76</v>
      </c>
      <c r="AE148" s="44" t="s">
        <v>604</v>
      </c>
      <c r="AF148" s="45" t="s">
        <v>1075</v>
      </c>
      <c r="AG148" s="43">
        <v>4600095570</v>
      </c>
      <c r="AH148" s="45">
        <v>33961</v>
      </c>
      <c r="AI148" s="51">
        <v>44839</v>
      </c>
      <c r="AJ148" s="51">
        <v>44859</v>
      </c>
      <c r="AK148" s="51">
        <v>44926</v>
      </c>
      <c r="AL148" s="42">
        <v>1</v>
      </c>
      <c r="AM148" s="54">
        <v>75661315</v>
      </c>
      <c r="AN148" s="44" t="s">
        <v>588</v>
      </c>
      <c r="AO148" s="49" t="s">
        <v>79</v>
      </c>
      <c r="AP148" s="44" t="s">
        <v>270</v>
      </c>
      <c r="AQ148" s="50">
        <v>1340</v>
      </c>
      <c r="AR148" s="50" t="s">
        <v>82</v>
      </c>
      <c r="AS148" s="50" t="s">
        <v>589</v>
      </c>
      <c r="AT148" s="44">
        <v>1340</v>
      </c>
      <c r="AU148" s="49" t="s">
        <v>1076</v>
      </c>
      <c r="AV148" s="49" t="s">
        <v>1077</v>
      </c>
      <c r="AW148" s="49" t="s">
        <v>88</v>
      </c>
      <c r="AX148" s="49" t="s">
        <v>1078</v>
      </c>
      <c r="AY148" s="50" t="s">
        <v>1079</v>
      </c>
      <c r="AZ148" s="58" t="s">
        <v>1080</v>
      </c>
      <c r="BA148" s="4"/>
      <c r="BB148" s="4"/>
      <c r="BC148" s="4"/>
      <c r="BD148" s="4"/>
      <c r="BE148" s="4"/>
      <c r="BF148" s="4"/>
      <c r="BG148" s="4"/>
    </row>
    <row r="149" spans="1:59" customFormat="1" ht="60" hidden="1" customHeight="1" x14ac:dyDescent="0.25">
      <c r="A149" s="2">
        <v>3</v>
      </c>
      <c r="B149" s="2" t="s">
        <v>572</v>
      </c>
      <c r="C149" s="2">
        <v>1</v>
      </c>
      <c r="D149" s="2"/>
      <c r="E149" s="2"/>
      <c r="F149" s="2"/>
      <c r="G149" s="2"/>
      <c r="H149" s="3">
        <v>0</v>
      </c>
      <c r="I149" s="3" t="s">
        <v>62</v>
      </c>
      <c r="J149" s="3" t="s">
        <v>577</v>
      </c>
      <c r="K149" s="3" t="s">
        <v>578</v>
      </c>
      <c r="L149" s="3" t="s">
        <v>626</v>
      </c>
      <c r="M149" s="3" t="s">
        <v>627</v>
      </c>
      <c r="N149" s="6">
        <v>209</v>
      </c>
      <c r="O149" s="3" t="s">
        <v>164</v>
      </c>
      <c r="P149" s="3" t="s">
        <v>68</v>
      </c>
      <c r="Q149" s="3" t="s">
        <v>69</v>
      </c>
      <c r="R149" s="3" t="s">
        <v>628</v>
      </c>
      <c r="S149" s="3" t="s">
        <v>629</v>
      </c>
      <c r="T149" s="6">
        <v>4975</v>
      </c>
      <c r="U149" s="2">
        <v>220013</v>
      </c>
      <c r="V149" s="2" t="s">
        <v>630</v>
      </c>
      <c r="W149" s="3">
        <v>148000000</v>
      </c>
      <c r="X149" s="2" t="s">
        <v>631</v>
      </c>
      <c r="Y149" s="3">
        <v>148000000</v>
      </c>
      <c r="Z149" s="2" t="s">
        <v>632</v>
      </c>
      <c r="AA149" s="3">
        <v>148000000</v>
      </c>
      <c r="AB149" s="56">
        <v>10</v>
      </c>
      <c r="AC149" s="44" t="s">
        <v>633</v>
      </c>
      <c r="AD149" s="43" t="s">
        <v>76</v>
      </c>
      <c r="AE149" s="44" t="s">
        <v>88</v>
      </c>
      <c r="AF149" s="45" t="s">
        <v>634</v>
      </c>
      <c r="AG149" s="43" t="s">
        <v>79</v>
      </c>
      <c r="AH149" s="45" t="s">
        <v>79</v>
      </c>
      <c r="AI149" s="51">
        <v>44722</v>
      </c>
      <c r="AJ149" s="51">
        <v>44722</v>
      </c>
      <c r="AK149" s="51">
        <v>44926</v>
      </c>
      <c r="AL149" s="42">
        <v>1</v>
      </c>
      <c r="AM149" s="54">
        <v>11835121</v>
      </c>
      <c r="AN149" s="44" t="s">
        <v>79</v>
      </c>
      <c r="AO149" s="49" t="s">
        <v>79</v>
      </c>
      <c r="AP149" s="44" t="s">
        <v>270</v>
      </c>
      <c r="AQ149" s="50">
        <v>250</v>
      </c>
      <c r="AR149" s="50" t="s">
        <v>82</v>
      </c>
      <c r="AS149" s="50" t="s">
        <v>635</v>
      </c>
      <c r="AT149" s="44">
        <v>10</v>
      </c>
      <c r="AU149" s="49" t="s">
        <v>636</v>
      </c>
      <c r="AV149" s="49" t="s">
        <v>1081</v>
      </c>
      <c r="AW149" s="49" t="s">
        <v>638</v>
      </c>
      <c r="AX149" s="49" t="s">
        <v>76</v>
      </c>
      <c r="AY149" s="50" t="s">
        <v>1082</v>
      </c>
      <c r="AZ149" s="58" t="s">
        <v>640</v>
      </c>
      <c r="BA149" s="4"/>
      <c r="BB149" s="4"/>
      <c r="BC149" s="4"/>
      <c r="BD149" s="4"/>
      <c r="BE149" s="4"/>
      <c r="BF149" s="4"/>
      <c r="BG149" s="4"/>
    </row>
    <row r="150" spans="1:59" customFormat="1" ht="60" hidden="1" customHeight="1" x14ac:dyDescent="0.25">
      <c r="A150" s="2">
        <v>3</v>
      </c>
      <c r="B150" s="2" t="s">
        <v>217</v>
      </c>
      <c r="C150" s="2">
        <v>1</v>
      </c>
      <c r="D150" s="2" t="s">
        <v>1083</v>
      </c>
      <c r="E150" s="2" t="s">
        <v>1084</v>
      </c>
      <c r="F150" s="2">
        <v>4</v>
      </c>
      <c r="G150" s="2" t="s">
        <v>1085</v>
      </c>
      <c r="H150" s="3">
        <v>0</v>
      </c>
      <c r="I150" s="3" t="s">
        <v>218</v>
      </c>
      <c r="J150" s="3" t="s">
        <v>219</v>
      </c>
      <c r="K150" s="3" t="s">
        <v>220</v>
      </c>
      <c r="L150" s="3" t="s">
        <v>221</v>
      </c>
      <c r="M150" s="3" t="s">
        <v>222</v>
      </c>
      <c r="N150" s="6">
        <v>20446</v>
      </c>
      <c r="O150" s="3" t="s">
        <v>164</v>
      </c>
      <c r="P150" s="3" t="s">
        <v>223</v>
      </c>
      <c r="Q150" s="3" t="s">
        <v>224</v>
      </c>
      <c r="R150" s="3" t="s">
        <v>225</v>
      </c>
      <c r="S150" s="3" t="s">
        <v>226</v>
      </c>
      <c r="T150" s="6">
        <v>20441</v>
      </c>
      <c r="U150" s="2">
        <v>220002</v>
      </c>
      <c r="V150" s="2" t="s">
        <v>227</v>
      </c>
      <c r="W150" s="3">
        <v>1004546700</v>
      </c>
      <c r="X150" s="2" t="s">
        <v>228</v>
      </c>
      <c r="Y150" s="3">
        <f>SUM(AA150)</f>
        <v>1004546700</v>
      </c>
      <c r="Z150" s="2" t="s">
        <v>229</v>
      </c>
      <c r="AA150" s="3">
        <v>1004546700</v>
      </c>
      <c r="AB150" s="56">
        <v>1300</v>
      </c>
      <c r="AC150" s="44" t="s">
        <v>230</v>
      </c>
      <c r="AD150" s="43" t="s">
        <v>717</v>
      </c>
      <c r="AE150" s="44" t="s">
        <v>718</v>
      </c>
      <c r="AF150" s="44" t="s">
        <v>719</v>
      </c>
      <c r="AG150" s="49" t="s">
        <v>720</v>
      </c>
      <c r="AH150" s="44" t="s">
        <v>721</v>
      </c>
      <c r="AI150" s="111" t="s">
        <v>1086</v>
      </c>
      <c r="AJ150" s="111" t="s">
        <v>1086</v>
      </c>
      <c r="AK150" s="51" t="s">
        <v>235</v>
      </c>
      <c r="AL150" s="42">
        <v>0.97923076923076924</v>
      </c>
      <c r="AM150" s="54" t="s">
        <v>236</v>
      </c>
      <c r="AN150" s="44" t="s">
        <v>1087</v>
      </c>
      <c r="AO150" s="49" t="s">
        <v>231</v>
      </c>
      <c r="AP150" s="44" t="s">
        <v>1088</v>
      </c>
      <c r="AQ150" s="50">
        <v>1300</v>
      </c>
      <c r="AR150" s="50" t="s">
        <v>237</v>
      </c>
      <c r="AS150" s="50" t="s">
        <v>83</v>
      </c>
      <c r="AT150" s="44">
        <v>1273</v>
      </c>
      <c r="AU150" s="49" t="s">
        <v>1087</v>
      </c>
      <c r="AV150" s="49" t="s">
        <v>231</v>
      </c>
      <c r="AW150" s="49" t="s">
        <v>1088</v>
      </c>
      <c r="AX150" s="49" t="s">
        <v>1089</v>
      </c>
      <c r="AY150" s="50" t="s">
        <v>1090</v>
      </c>
      <c r="AZ150" s="58" t="s">
        <v>1091</v>
      </c>
      <c r="BA150" s="4"/>
      <c r="BB150" s="4"/>
      <c r="BC150" s="4"/>
      <c r="BD150" s="4"/>
      <c r="BE150" s="4"/>
      <c r="BF150" s="4"/>
      <c r="BG150" s="4"/>
    </row>
    <row r="151" spans="1:59" customFormat="1" ht="60" hidden="1" customHeight="1" x14ac:dyDescent="0.25">
      <c r="A151" s="2">
        <v>3</v>
      </c>
      <c r="B151" s="2" t="s">
        <v>217</v>
      </c>
      <c r="C151" s="2">
        <v>1</v>
      </c>
      <c r="D151" s="2" t="s">
        <v>1092</v>
      </c>
      <c r="E151" s="2" t="s">
        <v>1093</v>
      </c>
      <c r="F151" s="2" t="s">
        <v>1094</v>
      </c>
      <c r="G151" s="2" t="s">
        <v>241</v>
      </c>
      <c r="H151" s="3"/>
      <c r="I151" s="3" t="s">
        <v>88</v>
      </c>
      <c r="J151" s="3" t="s">
        <v>88</v>
      </c>
      <c r="K151" s="3" t="s">
        <v>88</v>
      </c>
      <c r="L151" s="3" t="s">
        <v>88</v>
      </c>
      <c r="M151" s="3" t="s">
        <v>88</v>
      </c>
      <c r="N151" s="3" t="s">
        <v>88</v>
      </c>
      <c r="O151" s="3" t="s">
        <v>88</v>
      </c>
      <c r="P151" s="3" t="s">
        <v>88</v>
      </c>
      <c r="Q151" s="3" t="s">
        <v>88</v>
      </c>
      <c r="R151" s="3" t="s">
        <v>88</v>
      </c>
      <c r="S151" s="3" t="s">
        <v>88</v>
      </c>
      <c r="T151" s="3" t="s">
        <v>88</v>
      </c>
      <c r="U151" s="2">
        <v>220003</v>
      </c>
      <c r="V151" s="2" t="s">
        <v>733</v>
      </c>
      <c r="W151" s="3">
        <v>549145065</v>
      </c>
      <c r="X151" s="2" t="s">
        <v>733</v>
      </c>
      <c r="Y151" s="3" t="e">
        <f>SUM(#REF!)</f>
        <v>#REF!</v>
      </c>
      <c r="Z151" s="2" t="s">
        <v>734</v>
      </c>
      <c r="AA151" s="3">
        <v>549145065</v>
      </c>
      <c r="AB151" s="56">
        <v>570</v>
      </c>
      <c r="AC151" s="44" t="s">
        <v>164</v>
      </c>
      <c r="AD151" s="43" t="s">
        <v>76</v>
      </c>
      <c r="AE151" s="44" t="s">
        <v>1095</v>
      </c>
      <c r="AF151" s="44" t="s">
        <v>1096</v>
      </c>
      <c r="AG151" s="49" t="s">
        <v>1097</v>
      </c>
      <c r="AH151" s="44" t="s">
        <v>1097</v>
      </c>
      <c r="AI151" s="51">
        <v>44718</v>
      </c>
      <c r="AJ151" s="51">
        <v>44718</v>
      </c>
      <c r="AK151" s="51">
        <v>45076</v>
      </c>
      <c r="AL151" s="42">
        <v>0.97368421052631582</v>
      </c>
      <c r="AM151" s="54" t="s">
        <v>79</v>
      </c>
      <c r="AN151" s="44" t="s">
        <v>1098</v>
      </c>
      <c r="AO151" s="49" t="s">
        <v>79</v>
      </c>
      <c r="AP151" s="44" t="s">
        <v>79</v>
      </c>
      <c r="AQ151" s="50">
        <v>570</v>
      </c>
      <c r="AR151" s="50" t="s">
        <v>245</v>
      </c>
      <c r="AS151" s="50" t="s">
        <v>246</v>
      </c>
      <c r="AT151" s="44">
        <v>555</v>
      </c>
      <c r="AU151" s="49" t="s">
        <v>247</v>
      </c>
      <c r="AV151" s="49" t="s">
        <v>1099</v>
      </c>
      <c r="AW151" s="49" t="s">
        <v>249</v>
      </c>
      <c r="AX151" s="49" t="s">
        <v>1100</v>
      </c>
      <c r="AY151" s="50" t="s">
        <v>1101</v>
      </c>
      <c r="AZ151" s="58" t="s">
        <v>252</v>
      </c>
      <c r="BA151" s="4"/>
      <c r="BB151" s="4"/>
      <c r="BC151" s="4"/>
      <c r="BD151" s="4"/>
      <c r="BE151" s="4"/>
      <c r="BF151" s="4"/>
      <c r="BG151" s="4"/>
    </row>
    <row r="152" spans="1:59" customFormat="1" ht="60" hidden="1" customHeight="1" x14ac:dyDescent="0.25">
      <c r="A152" s="2">
        <v>3</v>
      </c>
      <c r="B152" s="2" t="s">
        <v>217</v>
      </c>
      <c r="C152" s="2">
        <v>1</v>
      </c>
      <c r="D152" s="2" t="s">
        <v>1083</v>
      </c>
      <c r="E152" s="2" t="s">
        <v>1084</v>
      </c>
      <c r="F152" s="2">
        <v>4</v>
      </c>
      <c r="G152" s="2" t="s">
        <v>1085</v>
      </c>
      <c r="H152" s="3">
        <v>0</v>
      </c>
      <c r="I152" s="3" t="s">
        <v>218</v>
      </c>
      <c r="J152" s="3" t="s">
        <v>219</v>
      </c>
      <c r="K152" s="3" t="s">
        <v>219</v>
      </c>
      <c r="L152" s="3" t="s">
        <v>742</v>
      </c>
      <c r="M152" s="3" t="s">
        <v>743</v>
      </c>
      <c r="N152" s="6">
        <v>41</v>
      </c>
      <c r="O152" s="3" t="s">
        <v>67</v>
      </c>
      <c r="P152" s="3" t="s">
        <v>744</v>
      </c>
      <c r="Q152" s="3" t="s">
        <v>745</v>
      </c>
      <c r="R152" s="3" t="s">
        <v>746</v>
      </c>
      <c r="S152" s="3" t="s">
        <v>747</v>
      </c>
      <c r="T152" s="6">
        <v>11768</v>
      </c>
      <c r="U152" s="2">
        <v>220004</v>
      </c>
      <c r="V152" s="2" t="s">
        <v>748</v>
      </c>
      <c r="W152" s="3">
        <v>1393200000</v>
      </c>
      <c r="X152" s="2" t="s">
        <v>749</v>
      </c>
      <c r="Y152" s="3">
        <f>SUM(AA152)</f>
        <v>1393200000</v>
      </c>
      <c r="Z152" s="2" t="s">
        <v>750</v>
      </c>
      <c r="AA152" s="3">
        <v>1393200000</v>
      </c>
      <c r="AB152" s="56">
        <v>800</v>
      </c>
      <c r="AC152" s="44" t="s">
        <v>751</v>
      </c>
      <c r="AD152" s="43" t="s">
        <v>265</v>
      </c>
      <c r="AE152" s="44" t="s">
        <v>298</v>
      </c>
      <c r="AF152" s="45" t="s">
        <v>752</v>
      </c>
      <c r="AG152" s="43" t="s">
        <v>753</v>
      </c>
      <c r="AH152" s="45">
        <v>70007348</v>
      </c>
      <c r="AI152" s="51">
        <v>44713</v>
      </c>
      <c r="AJ152" s="51">
        <v>44831</v>
      </c>
      <c r="AK152" s="51">
        <v>45128</v>
      </c>
      <c r="AL152" s="42">
        <v>0.9</v>
      </c>
      <c r="AM152" s="54">
        <v>0</v>
      </c>
      <c r="AN152" s="44" t="s">
        <v>754</v>
      </c>
      <c r="AO152" s="49" t="s">
        <v>233</v>
      </c>
      <c r="AP152" s="44" t="s">
        <v>270</v>
      </c>
      <c r="AQ152" s="50">
        <v>800</v>
      </c>
      <c r="AR152" s="50" t="s">
        <v>82</v>
      </c>
      <c r="AS152" s="50" t="s">
        <v>589</v>
      </c>
      <c r="AT152" s="44">
        <v>800</v>
      </c>
      <c r="AU152" s="49" t="s">
        <v>755</v>
      </c>
      <c r="AV152" s="49" t="s">
        <v>756</v>
      </c>
      <c r="AW152" s="49" t="s">
        <v>757</v>
      </c>
      <c r="AX152" s="49" t="s">
        <v>1102</v>
      </c>
      <c r="AY152" s="50" t="s">
        <v>1103</v>
      </c>
      <c r="AZ152" s="58" t="s">
        <v>760</v>
      </c>
      <c r="BA152" s="4"/>
      <c r="BB152" s="4"/>
      <c r="BC152" s="4"/>
      <c r="BD152" s="4"/>
      <c r="BE152" s="4"/>
      <c r="BF152" s="4"/>
      <c r="BG152" s="4"/>
    </row>
    <row r="153" spans="1:59" customFormat="1" ht="60" hidden="1" customHeight="1" x14ac:dyDescent="0.25">
      <c r="A153" s="2">
        <v>3</v>
      </c>
      <c r="B153" s="2" t="s">
        <v>253</v>
      </c>
      <c r="C153" s="2">
        <v>1</v>
      </c>
      <c r="D153" s="2" t="s">
        <v>1104</v>
      </c>
      <c r="E153" s="2" t="s">
        <v>1105</v>
      </c>
      <c r="F153" s="2">
        <v>21</v>
      </c>
      <c r="G153" s="2" t="s">
        <v>1106</v>
      </c>
      <c r="H153" s="3">
        <v>300000000</v>
      </c>
      <c r="I153" s="3" t="s">
        <v>218</v>
      </c>
      <c r="J153" s="3" t="s">
        <v>257</v>
      </c>
      <c r="K153" s="3" t="s">
        <v>258</v>
      </c>
      <c r="L153" s="3" t="s">
        <v>259</v>
      </c>
      <c r="M153" s="3" t="s">
        <v>260</v>
      </c>
      <c r="N153" s="6">
        <v>104953</v>
      </c>
      <c r="O153" s="3" t="s">
        <v>784</v>
      </c>
      <c r="P153" s="3" t="s">
        <v>68</v>
      </c>
      <c r="Q153" s="3" t="s">
        <v>69</v>
      </c>
      <c r="R153" s="3" t="s">
        <v>261</v>
      </c>
      <c r="S153" s="3" t="s">
        <v>262</v>
      </c>
      <c r="T153" s="6">
        <v>110901</v>
      </c>
      <c r="U153" s="2">
        <v>210090</v>
      </c>
      <c r="V153" s="2" t="s">
        <v>256</v>
      </c>
      <c r="W153" s="3">
        <v>1900000000</v>
      </c>
      <c r="X153" s="6" t="s">
        <v>263</v>
      </c>
      <c r="Y153" s="3">
        <v>2200000000</v>
      </c>
      <c r="Z153" s="2" t="s">
        <v>264</v>
      </c>
      <c r="AA153" s="3">
        <v>2200000000</v>
      </c>
      <c r="AB153" s="56">
        <v>7510</v>
      </c>
      <c r="AC153" s="44" t="s">
        <v>164</v>
      </c>
      <c r="AD153" s="43" t="s">
        <v>265</v>
      </c>
      <c r="AE153" s="44" t="s">
        <v>165</v>
      </c>
      <c r="AF153" s="45" t="s">
        <v>266</v>
      </c>
      <c r="AG153" s="43">
        <v>6700026816</v>
      </c>
      <c r="AH153" s="45" t="s">
        <v>267</v>
      </c>
      <c r="AI153" s="51" t="s">
        <v>268</v>
      </c>
      <c r="AJ153" s="51">
        <v>44921</v>
      </c>
      <c r="AK153" s="51">
        <v>45107</v>
      </c>
      <c r="AL153" s="42">
        <v>6.7110519307589878E-2</v>
      </c>
      <c r="AM153" s="54">
        <v>195830000</v>
      </c>
      <c r="AN153" s="44" t="s">
        <v>269</v>
      </c>
      <c r="AO153" s="49" t="s">
        <v>79</v>
      </c>
      <c r="AP153" s="44" t="s">
        <v>270</v>
      </c>
      <c r="AQ153" s="50">
        <v>7510</v>
      </c>
      <c r="AR153" s="50" t="s">
        <v>82</v>
      </c>
      <c r="AS153" s="50" t="s">
        <v>83</v>
      </c>
      <c r="AT153" s="44">
        <v>504</v>
      </c>
      <c r="AU153" s="49" t="s">
        <v>271</v>
      </c>
      <c r="AV153" s="49" t="s">
        <v>272</v>
      </c>
      <c r="AW153" s="49" t="s">
        <v>273</v>
      </c>
      <c r="AX153" s="49" t="s">
        <v>1107</v>
      </c>
      <c r="AY153" s="50" t="s">
        <v>1108</v>
      </c>
      <c r="AZ153" s="58" t="s">
        <v>1109</v>
      </c>
      <c r="BA153" s="4"/>
      <c r="BB153" s="4"/>
      <c r="BC153" s="4"/>
      <c r="BD153" s="4"/>
      <c r="BE153" s="4"/>
      <c r="BF153" s="4"/>
      <c r="BG153" s="4"/>
    </row>
    <row r="154" spans="1:59" customFormat="1" ht="60" hidden="1" customHeight="1" x14ac:dyDescent="0.25">
      <c r="A154" s="2">
        <v>3</v>
      </c>
      <c r="B154" s="2" t="s">
        <v>291</v>
      </c>
      <c r="C154" s="2">
        <v>1</v>
      </c>
      <c r="D154" s="2"/>
      <c r="E154" s="2"/>
      <c r="F154" s="2"/>
      <c r="G154" s="2"/>
      <c r="H154" s="3"/>
      <c r="I154" s="3" t="s">
        <v>88</v>
      </c>
      <c r="J154" s="3" t="s">
        <v>88</v>
      </c>
      <c r="K154" s="3" t="s">
        <v>88</v>
      </c>
      <c r="L154" s="3" t="s">
        <v>88</v>
      </c>
      <c r="M154" s="3" t="s">
        <v>88</v>
      </c>
      <c r="N154" s="3" t="s">
        <v>88</v>
      </c>
      <c r="O154" s="3" t="s">
        <v>88</v>
      </c>
      <c r="P154" s="3" t="s">
        <v>88</v>
      </c>
      <c r="Q154" s="3" t="s">
        <v>88</v>
      </c>
      <c r="R154" s="3" t="s">
        <v>88</v>
      </c>
      <c r="S154" s="3" t="s">
        <v>88</v>
      </c>
      <c r="T154" s="3" t="s">
        <v>88</v>
      </c>
      <c r="U154" s="2">
        <v>210086</v>
      </c>
      <c r="V154" s="2" t="s">
        <v>295</v>
      </c>
      <c r="W154" s="3">
        <v>730000000</v>
      </c>
      <c r="X154" s="6" t="s">
        <v>296</v>
      </c>
      <c r="Y154" s="3">
        <v>730000000</v>
      </c>
      <c r="Z154" s="2" t="s">
        <v>297</v>
      </c>
      <c r="AA154" s="3">
        <v>620000000</v>
      </c>
      <c r="AB154" s="56">
        <v>30</v>
      </c>
      <c r="AC154" s="44" t="s">
        <v>67</v>
      </c>
      <c r="AD154" s="43" t="s">
        <v>265</v>
      </c>
      <c r="AE154" s="44" t="s">
        <v>298</v>
      </c>
      <c r="AF154" s="45" t="s">
        <v>299</v>
      </c>
      <c r="AG154" s="43" t="s">
        <v>300</v>
      </c>
      <c r="AH154" s="45">
        <v>70007350</v>
      </c>
      <c r="AI154" s="51">
        <v>44849</v>
      </c>
      <c r="AJ154" s="51">
        <v>44887</v>
      </c>
      <c r="AK154" s="51">
        <v>45038</v>
      </c>
      <c r="AL154" s="42">
        <v>0.87274796998328685</v>
      </c>
      <c r="AM154" s="54">
        <v>110000000</v>
      </c>
      <c r="AN154" s="44" t="s">
        <v>79</v>
      </c>
      <c r="AO154" s="49" t="s">
        <v>301</v>
      </c>
      <c r="AP154" s="44" t="s">
        <v>302</v>
      </c>
      <c r="AQ154" s="50">
        <v>162990</v>
      </c>
      <c r="AR154" s="50" t="s">
        <v>79</v>
      </c>
      <c r="AS154" s="50" t="s">
        <v>79</v>
      </c>
      <c r="AT154" s="44">
        <v>162990</v>
      </c>
      <c r="AU154" s="49" t="s">
        <v>303</v>
      </c>
      <c r="AV154" s="49" t="s">
        <v>1110</v>
      </c>
      <c r="AW154" s="49" t="s">
        <v>305</v>
      </c>
      <c r="AX154" s="49" t="s">
        <v>306</v>
      </c>
      <c r="AY154" s="50" t="s">
        <v>307</v>
      </c>
      <c r="AZ154" s="58" t="s">
        <v>308</v>
      </c>
      <c r="BA154" s="4"/>
      <c r="BB154" s="4"/>
      <c r="BC154" s="4"/>
      <c r="BD154" s="4"/>
      <c r="BE154" s="4"/>
      <c r="BF154" s="4"/>
      <c r="BG154" s="4"/>
    </row>
    <row r="155" spans="1:59" customFormat="1" ht="60" hidden="1" customHeight="1" x14ac:dyDescent="0.25">
      <c r="A155" s="2">
        <v>3</v>
      </c>
      <c r="B155" s="2" t="s">
        <v>291</v>
      </c>
      <c r="C155" s="2">
        <v>0</v>
      </c>
      <c r="D155" s="2"/>
      <c r="E155" s="2"/>
      <c r="F155" s="2"/>
      <c r="G155" s="2"/>
      <c r="H155" s="3"/>
      <c r="I155" s="3" t="s">
        <v>88</v>
      </c>
      <c r="J155" s="3" t="s">
        <v>88</v>
      </c>
      <c r="K155" s="3" t="s">
        <v>88</v>
      </c>
      <c r="L155" s="3" t="s">
        <v>88</v>
      </c>
      <c r="M155" s="3" t="s">
        <v>88</v>
      </c>
      <c r="N155" s="3" t="s">
        <v>88</v>
      </c>
      <c r="O155" s="3" t="s">
        <v>88</v>
      </c>
      <c r="P155" s="3" t="s">
        <v>88</v>
      </c>
      <c r="Q155" s="3" t="s">
        <v>88</v>
      </c>
      <c r="R155" s="3" t="s">
        <v>88</v>
      </c>
      <c r="S155" s="3" t="s">
        <v>88</v>
      </c>
      <c r="T155" s="3" t="s">
        <v>88</v>
      </c>
      <c r="U155" s="2">
        <v>210086</v>
      </c>
      <c r="V155" s="2" t="s">
        <v>295</v>
      </c>
      <c r="W155" s="3">
        <v>730000000</v>
      </c>
      <c r="X155" s="6" t="s">
        <v>88</v>
      </c>
      <c r="Y155" s="3"/>
      <c r="Z155" s="2" t="s">
        <v>309</v>
      </c>
      <c r="AA155" s="3">
        <v>110000000</v>
      </c>
      <c r="AB155" s="56">
        <v>30</v>
      </c>
      <c r="AC155" s="44" t="s">
        <v>67</v>
      </c>
      <c r="AD155" s="43" t="s">
        <v>265</v>
      </c>
      <c r="AE155" s="44" t="s">
        <v>310</v>
      </c>
      <c r="AF155" s="45" t="s">
        <v>301</v>
      </c>
      <c r="AG155" s="43" t="s">
        <v>311</v>
      </c>
      <c r="AH155" s="45">
        <v>20005047</v>
      </c>
      <c r="AI155" s="51">
        <v>44849</v>
      </c>
      <c r="AJ155" s="51">
        <v>44887</v>
      </c>
      <c r="AK155" s="51">
        <v>45051</v>
      </c>
      <c r="AL155" s="42">
        <v>0.92</v>
      </c>
      <c r="AM155" s="54">
        <v>0</v>
      </c>
      <c r="AN155" s="44" t="s">
        <v>312</v>
      </c>
      <c r="AO155" s="49" t="s">
        <v>79</v>
      </c>
      <c r="AP155" s="44" t="s">
        <v>302</v>
      </c>
      <c r="AQ155" s="50">
        <v>162990</v>
      </c>
      <c r="AR155" s="50" t="s">
        <v>79</v>
      </c>
      <c r="AS155" s="50" t="s">
        <v>79</v>
      </c>
      <c r="AT155" s="44">
        <v>162990</v>
      </c>
      <c r="AU155" s="49" t="s">
        <v>303</v>
      </c>
      <c r="AV155" s="49" t="s">
        <v>1110</v>
      </c>
      <c r="AW155" s="49" t="s">
        <v>305</v>
      </c>
      <c r="AX155" s="49" t="s">
        <v>306</v>
      </c>
      <c r="AY155" s="50" t="s">
        <v>307</v>
      </c>
      <c r="AZ155" s="58" t="s">
        <v>308</v>
      </c>
      <c r="BA155" s="4"/>
      <c r="BB155" s="4"/>
      <c r="BC155" s="4"/>
      <c r="BD155" s="4"/>
      <c r="BE155" s="4"/>
      <c r="BF155" s="4"/>
      <c r="BG155" s="4"/>
    </row>
    <row r="156" spans="1:59" customFormat="1" ht="60" hidden="1" customHeight="1" x14ac:dyDescent="0.25">
      <c r="A156" s="2">
        <v>3</v>
      </c>
      <c r="B156" s="2" t="s">
        <v>313</v>
      </c>
      <c r="C156" s="2">
        <v>1</v>
      </c>
      <c r="D156" s="2" t="s">
        <v>1111</v>
      </c>
      <c r="E156" s="2" t="s">
        <v>1112</v>
      </c>
      <c r="F156" s="2">
        <v>1</v>
      </c>
      <c r="G156" s="2" t="s">
        <v>316</v>
      </c>
      <c r="H156" s="3">
        <v>0</v>
      </c>
      <c r="I156" s="3" t="s">
        <v>88</v>
      </c>
      <c r="J156" s="3" t="s">
        <v>88</v>
      </c>
      <c r="K156" s="3" t="s">
        <v>88</v>
      </c>
      <c r="L156" s="3" t="s">
        <v>88</v>
      </c>
      <c r="M156" s="3" t="s">
        <v>88</v>
      </c>
      <c r="N156" s="3" t="s">
        <v>88</v>
      </c>
      <c r="O156" s="3" t="s">
        <v>88</v>
      </c>
      <c r="P156" s="3" t="s">
        <v>88</v>
      </c>
      <c r="Q156" s="3" t="s">
        <v>88</v>
      </c>
      <c r="R156" s="3" t="s">
        <v>88</v>
      </c>
      <c r="S156" s="3" t="s">
        <v>88</v>
      </c>
      <c r="T156" s="3" t="s">
        <v>88</v>
      </c>
      <c r="U156" s="2">
        <v>210088</v>
      </c>
      <c r="V156" s="2" t="s">
        <v>317</v>
      </c>
      <c r="W156" s="3">
        <v>740836000</v>
      </c>
      <c r="X156" s="6" t="s">
        <v>318</v>
      </c>
      <c r="Y156" s="3">
        <v>740836000</v>
      </c>
      <c r="Z156" s="2" t="s">
        <v>319</v>
      </c>
      <c r="AA156" s="3">
        <v>715836000</v>
      </c>
      <c r="AB156" s="56">
        <v>328</v>
      </c>
      <c r="AC156" s="44" t="s">
        <v>320</v>
      </c>
      <c r="AD156" s="43" t="s">
        <v>265</v>
      </c>
      <c r="AE156" s="44" t="s">
        <v>88</v>
      </c>
      <c r="AF156" s="45" t="s">
        <v>88</v>
      </c>
      <c r="AG156" s="43" t="s">
        <v>88</v>
      </c>
      <c r="AH156" s="45" t="s">
        <v>88</v>
      </c>
      <c r="AI156" s="51">
        <v>44576</v>
      </c>
      <c r="AJ156" s="51">
        <v>44576</v>
      </c>
      <c r="AK156" s="51">
        <v>45015</v>
      </c>
      <c r="AL156" s="42">
        <v>0.11</v>
      </c>
      <c r="AM156" s="54">
        <v>40519019</v>
      </c>
      <c r="AN156" s="44" t="s">
        <v>321</v>
      </c>
      <c r="AO156" s="49" t="s">
        <v>322</v>
      </c>
      <c r="AP156" s="44" t="s">
        <v>270</v>
      </c>
      <c r="AQ156" s="50">
        <v>328</v>
      </c>
      <c r="AR156" s="50" t="s">
        <v>82</v>
      </c>
      <c r="AS156" s="50" t="s">
        <v>83</v>
      </c>
      <c r="AT156" s="44">
        <v>45</v>
      </c>
      <c r="AU156" s="49" t="s">
        <v>323</v>
      </c>
      <c r="AV156" s="49" t="s">
        <v>1113</v>
      </c>
      <c r="AW156" s="49" t="s">
        <v>325</v>
      </c>
      <c r="AX156" s="49" t="s">
        <v>331</v>
      </c>
      <c r="AY156" s="50" t="s">
        <v>326</v>
      </c>
      <c r="AZ156" s="58" t="s">
        <v>327</v>
      </c>
      <c r="BA156" s="4"/>
      <c r="BB156" s="4"/>
      <c r="BC156" s="4"/>
      <c r="BD156" s="4"/>
      <c r="BE156" s="4"/>
      <c r="BF156" s="4"/>
      <c r="BG156" s="4"/>
    </row>
    <row r="157" spans="1:59" customFormat="1" ht="60" hidden="1" customHeight="1" x14ac:dyDescent="0.25">
      <c r="A157" s="2">
        <v>3</v>
      </c>
      <c r="B157" s="2" t="s">
        <v>313</v>
      </c>
      <c r="C157" s="2">
        <v>0</v>
      </c>
      <c r="D157" s="2" t="s">
        <v>1114</v>
      </c>
      <c r="E157" s="2" t="s">
        <v>1115</v>
      </c>
      <c r="F157" s="2">
        <v>1</v>
      </c>
      <c r="G157" s="2" t="s">
        <v>316</v>
      </c>
      <c r="H157" s="3">
        <v>0</v>
      </c>
      <c r="I157" s="3" t="s">
        <v>88</v>
      </c>
      <c r="J157" s="3" t="s">
        <v>88</v>
      </c>
      <c r="K157" s="3" t="s">
        <v>88</v>
      </c>
      <c r="L157" s="3" t="s">
        <v>88</v>
      </c>
      <c r="M157" s="3" t="s">
        <v>88</v>
      </c>
      <c r="N157" s="3" t="s">
        <v>88</v>
      </c>
      <c r="O157" s="3" t="s">
        <v>88</v>
      </c>
      <c r="P157" s="3" t="s">
        <v>88</v>
      </c>
      <c r="Q157" s="3" t="s">
        <v>88</v>
      </c>
      <c r="R157" s="3" t="s">
        <v>88</v>
      </c>
      <c r="S157" s="3" t="s">
        <v>88</v>
      </c>
      <c r="T157" s="3" t="s">
        <v>88</v>
      </c>
      <c r="U157" s="2">
        <v>210088</v>
      </c>
      <c r="V157" s="2" t="s">
        <v>317</v>
      </c>
      <c r="W157" s="3">
        <v>740836000</v>
      </c>
      <c r="X157" s="21" t="s">
        <v>88</v>
      </c>
      <c r="Y157" s="8"/>
      <c r="Z157" s="2" t="s">
        <v>335</v>
      </c>
      <c r="AA157" s="3">
        <v>25000000</v>
      </c>
      <c r="AB157" s="56">
        <v>11</v>
      </c>
      <c r="AC157" s="44" t="s">
        <v>320</v>
      </c>
      <c r="AD157" s="43" t="s">
        <v>76</v>
      </c>
      <c r="AE157" s="44" t="s">
        <v>88</v>
      </c>
      <c r="AF157" s="45" t="s">
        <v>88</v>
      </c>
      <c r="AG157" s="43" t="s">
        <v>88</v>
      </c>
      <c r="AH157" s="45" t="s">
        <v>88</v>
      </c>
      <c r="AI157" s="51">
        <v>44576</v>
      </c>
      <c r="AJ157" s="51">
        <v>44576</v>
      </c>
      <c r="AK157" s="51">
        <v>45015</v>
      </c>
      <c r="AL157" s="42">
        <v>1</v>
      </c>
      <c r="AM157" s="54">
        <v>1415094</v>
      </c>
      <c r="AN157" s="44" t="s">
        <v>321</v>
      </c>
      <c r="AO157" s="49" t="s">
        <v>322</v>
      </c>
      <c r="AP157" s="44" t="s">
        <v>270</v>
      </c>
      <c r="AQ157" s="50">
        <v>11</v>
      </c>
      <c r="AR157" s="50" t="s">
        <v>82</v>
      </c>
      <c r="AS157" s="50" t="s">
        <v>83</v>
      </c>
      <c r="AT157" s="44">
        <v>24</v>
      </c>
      <c r="AU157" s="49" t="s">
        <v>336</v>
      </c>
      <c r="AV157" s="49" t="s">
        <v>1113</v>
      </c>
      <c r="AW157" s="49" t="s">
        <v>325</v>
      </c>
      <c r="AX157" s="49"/>
      <c r="AY157" s="50" t="s">
        <v>326</v>
      </c>
      <c r="AZ157" s="58" t="s">
        <v>327</v>
      </c>
      <c r="BA157" s="4"/>
      <c r="BB157" s="4"/>
      <c r="BC157" s="4"/>
      <c r="BD157" s="4"/>
      <c r="BE157" s="4"/>
      <c r="BF157" s="4"/>
      <c r="BG157" s="4"/>
    </row>
    <row r="158" spans="1:59" customFormat="1" ht="60" hidden="1" customHeight="1" x14ac:dyDescent="0.25">
      <c r="A158" s="2">
        <v>3</v>
      </c>
      <c r="B158" s="2" t="s">
        <v>337</v>
      </c>
      <c r="C158" s="2">
        <v>1</v>
      </c>
      <c r="D158" s="2" t="s">
        <v>1116</v>
      </c>
      <c r="E158" s="2" t="s">
        <v>1117</v>
      </c>
      <c r="F158" s="2" t="s">
        <v>1118</v>
      </c>
      <c r="G158" s="2" t="s">
        <v>1119</v>
      </c>
      <c r="H158" s="3">
        <v>92461893</v>
      </c>
      <c r="I158" s="3" t="s">
        <v>278</v>
      </c>
      <c r="J158" s="3" t="s">
        <v>341</v>
      </c>
      <c r="K158" s="3" t="s">
        <v>342</v>
      </c>
      <c r="L158" s="3" t="s">
        <v>343</v>
      </c>
      <c r="M158" s="3" t="s">
        <v>344</v>
      </c>
      <c r="N158" s="6">
        <v>20</v>
      </c>
      <c r="O158" s="3" t="s">
        <v>67</v>
      </c>
      <c r="P158" s="3" t="s">
        <v>68</v>
      </c>
      <c r="Q158" s="3" t="s">
        <v>69</v>
      </c>
      <c r="R158" s="3" t="s">
        <v>345</v>
      </c>
      <c r="S158" s="3" t="s">
        <v>346</v>
      </c>
      <c r="T158" s="6">
        <v>1584846</v>
      </c>
      <c r="U158" s="2">
        <v>220015</v>
      </c>
      <c r="V158" s="2" t="s">
        <v>340</v>
      </c>
      <c r="W158" s="3">
        <v>574730108</v>
      </c>
      <c r="X158" s="7" t="s">
        <v>347</v>
      </c>
      <c r="Y158" s="8">
        <f>SUM(AA158:AA159)</f>
        <v>220729942</v>
      </c>
      <c r="Z158" s="2" t="s">
        <v>1120</v>
      </c>
      <c r="AA158" s="3">
        <v>171041197</v>
      </c>
      <c r="AB158" s="56"/>
      <c r="AC158" s="44"/>
      <c r="AD158" s="43" t="s">
        <v>76</v>
      </c>
      <c r="AE158" s="44" t="s">
        <v>77</v>
      </c>
      <c r="AF158" s="45" t="s">
        <v>349</v>
      </c>
      <c r="AG158" s="43">
        <v>4600094459</v>
      </c>
      <c r="AH158" s="45" t="s">
        <v>350</v>
      </c>
      <c r="AI158" s="51">
        <v>44761</v>
      </c>
      <c r="AJ158" s="51">
        <v>44761</v>
      </c>
      <c r="AK158" s="51">
        <v>45081</v>
      </c>
      <c r="AL158" s="42">
        <v>1</v>
      </c>
      <c r="AM158" s="54" t="s">
        <v>79</v>
      </c>
      <c r="AN158" s="44" t="s">
        <v>351</v>
      </c>
      <c r="AO158" s="49" t="s">
        <v>79</v>
      </c>
      <c r="AP158" s="44" t="s">
        <v>79</v>
      </c>
      <c r="AQ158" s="50" t="s">
        <v>352</v>
      </c>
      <c r="AR158" s="50" t="s">
        <v>82</v>
      </c>
      <c r="AS158" s="50" t="s">
        <v>83</v>
      </c>
      <c r="AT158" s="44">
        <v>4</v>
      </c>
      <c r="AU158" s="49" t="s">
        <v>1121</v>
      </c>
      <c r="AV158" s="49" t="s">
        <v>1122</v>
      </c>
      <c r="AW158" s="49" t="s">
        <v>1123</v>
      </c>
      <c r="AX158" s="49" t="s">
        <v>1124</v>
      </c>
      <c r="AY158" s="50" t="s">
        <v>1125</v>
      </c>
      <c r="AZ158" s="58" t="s">
        <v>1126</v>
      </c>
      <c r="BA158" s="4"/>
      <c r="BB158" s="4"/>
      <c r="BC158" s="4"/>
      <c r="BD158" s="4"/>
      <c r="BE158" s="4"/>
      <c r="BF158" s="4"/>
      <c r="BG158" s="4"/>
    </row>
    <row r="159" spans="1:59" customFormat="1" ht="60" hidden="1" customHeight="1" x14ac:dyDescent="0.25">
      <c r="A159" s="2">
        <v>3</v>
      </c>
      <c r="B159" s="2" t="s">
        <v>337</v>
      </c>
      <c r="C159" s="2">
        <v>0</v>
      </c>
      <c r="D159" s="2" t="s">
        <v>1116</v>
      </c>
      <c r="E159" s="2" t="s">
        <v>1117</v>
      </c>
      <c r="F159" s="2" t="s">
        <v>1118</v>
      </c>
      <c r="G159" s="2" t="s">
        <v>1119</v>
      </c>
      <c r="H159" s="3">
        <v>0</v>
      </c>
      <c r="I159" s="3" t="s">
        <v>88</v>
      </c>
      <c r="J159" s="3" t="s">
        <v>88</v>
      </c>
      <c r="K159" s="3" t="s">
        <v>88</v>
      </c>
      <c r="L159" s="3" t="s">
        <v>88</v>
      </c>
      <c r="M159" s="3" t="s">
        <v>88</v>
      </c>
      <c r="N159" s="3" t="s">
        <v>88</v>
      </c>
      <c r="O159" s="3" t="s">
        <v>88</v>
      </c>
      <c r="P159" s="3" t="s">
        <v>88</v>
      </c>
      <c r="Q159" s="3" t="s">
        <v>88</v>
      </c>
      <c r="R159" s="3" t="s">
        <v>88</v>
      </c>
      <c r="S159" s="3" t="s">
        <v>88</v>
      </c>
      <c r="T159" s="3" t="s">
        <v>88</v>
      </c>
      <c r="U159" s="2">
        <v>220015</v>
      </c>
      <c r="V159" s="2" t="s">
        <v>340</v>
      </c>
      <c r="W159" s="3">
        <v>574730108</v>
      </c>
      <c r="X159" s="7" t="s">
        <v>360</v>
      </c>
      <c r="Y159" s="8" t="s">
        <v>360</v>
      </c>
      <c r="Z159" s="2" t="s">
        <v>1127</v>
      </c>
      <c r="AA159" s="3">
        <v>49688745</v>
      </c>
      <c r="AB159" s="56"/>
      <c r="AC159" s="44"/>
      <c r="AD159" s="43" t="s">
        <v>76</v>
      </c>
      <c r="AE159" s="44" t="s">
        <v>77</v>
      </c>
      <c r="AF159" s="45" t="s">
        <v>349</v>
      </c>
      <c r="AG159" s="43">
        <v>4600094459</v>
      </c>
      <c r="AH159" s="45" t="s">
        <v>350</v>
      </c>
      <c r="AI159" s="51">
        <v>44761</v>
      </c>
      <c r="AJ159" s="51">
        <v>44761</v>
      </c>
      <c r="AK159" s="51">
        <v>45081</v>
      </c>
      <c r="AL159" s="42">
        <v>1</v>
      </c>
      <c r="AM159" s="54" t="s">
        <v>79</v>
      </c>
      <c r="AN159" s="44" t="s">
        <v>351</v>
      </c>
      <c r="AO159" s="49" t="s">
        <v>79</v>
      </c>
      <c r="AP159" s="44" t="s">
        <v>79</v>
      </c>
      <c r="AQ159" s="50" t="s">
        <v>352</v>
      </c>
      <c r="AR159" s="50" t="s">
        <v>82</v>
      </c>
      <c r="AS159" s="50" t="s">
        <v>589</v>
      </c>
      <c r="AT159" s="44">
        <v>25</v>
      </c>
      <c r="AU159" s="49" t="s">
        <v>1121</v>
      </c>
      <c r="AV159" s="49" t="s">
        <v>1122</v>
      </c>
      <c r="AW159" s="49" t="s">
        <v>1123</v>
      </c>
      <c r="AX159" s="49" t="s">
        <v>1128</v>
      </c>
      <c r="AY159" s="50" t="s">
        <v>1129</v>
      </c>
      <c r="AZ159" s="58" t="s">
        <v>1130</v>
      </c>
      <c r="BA159" s="4"/>
      <c r="BB159" s="4"/>
      <c r="BC159" s="4"/>
      <c r="BD159" s="4"/>
      <c r="BE159" s="4"/>
      <c r="BF159" s="4"/>
      <c r="BG159" s="4"/>
    </row>
    <row r="160" spans="1:59" customFormat="1" ht="60" hidden="1" customHeight="1" x14ac:dyDescent="0.25">
      <c r="A160" s="2">
        <v>3</v>
      </c>
      <c r="B160" s="2" t="s">
        <v>337</v>
      </c>
      <c r="C160" s="2">
        <v>0</v>
      </c>
      <c r="D160" s="2" t="s">
        <v>1116</v>
      </c>
      <c r="E160" s="2" t="s">
        <v>1117</v>
      </c>
      <c r="F160" s="2" t="s">
        <v>1118</v>
      </c>
      <c r="G160" s="2" t="s">
        <v>1119</v>
      </c>
      <c r="H160" s="3">
        <v>90076052</v>
      </c>
      <c r="I160" s="3" t="s">
        <v>88</v>
      </c>
      <c r="J160" s="3" t="s">
        <v>88</v>
      </c>
      <c r="K160" s="3" t="s">
        <v>88</v>
      </c>
      <c r="L160" s="3" t="s">
        <v>88</v>
      </c>
      <c r="M160" s="3" t="s">
        <v>88</v>
      </c>
      <c r="N160" s="3" t="s">
        <v>88</v>
      </c>
      <c r="O160" s="3" t="s">
        <v>88</v>
      </c>
      <c r="P160" s="3" t="s">
        <v>88</v>
      </c>
      <c r="Q160" s="3" t="s">
        <v>88</v>
      </c>
      <c r="R160" s="3" t="s">
        <v>88</v>
      </c>
      <c r="S160" s="3" t="s">
        <v>88</v>
      </c>
      <c r="T160" s="3" t="s">
        <v>88</v>
      </c>
      <c r="U160" s="2">
        <v>220015</v>
      </c>
      <c r="V160" s="2" t="s">
        <v>340</v>
      </c>
      <c r="W160" s="3">
        <v>574730108</v>
      </c>
      <c r="X160" s="7" t="s">
        <v>1131</v>
      </c>
      <c r="Y160" s="8">
        <f>SUM(AA160:AA162)</f>
        <v>354000166</v>
      </c>
      <c r="Z160" s="2" t="s">
        <v>1132</v>
      </c>
      <c r="AA160" s="3">
        <v>172897272</v>
      </c>
      <c r="AB160" s="56"/>
      <c r="AC160" s="44"/>
      <c r="AD160" s="43" t="s">
        <v>76</v>
      </c>
      <c r="AE160" s="44" t="s">
        <v>77</v>
      </c>
      <c r="AF160" s="45" t="s">
        <v>349</v>
      </c>
      <c r="AG160" s="43">
        <v>4600094459</v>
      </c>
      <c r="AH160" s="45" t="s">
        <v>350</v>
      </c>
      <c r="AI160" s="51">
        <v>44761</v>
      </c>
      <c r="AJ160" s="51">
        <v>44761</v>
      </c>
      <c r="AK160" s="51">
        <v>45081</v>
      </c>
      <c r="AL160" s="42">
        <v>1</v>
      </c>
      <c r="AM160" s="54" t="s">
        <v>79</v>
      </c>
      <c r="AN160" s="44" t="s">
        <v>351</v>
      </c>
      <c r="AO160" s="49" t="s">
        <v>79</v>
      </c>
      <c r="AP160" s="44" t="s">
        <v>79</v>
      </c>
      <c r="AQ160" s="50" t="s">
        <v>352</v>
      </c>
      <c r="AR160" s="50" t="s">
        <v>82</v>
      </c>
      <c r="AS160" s="50" t="s">
        <v>589</v>
      </c>
      <c r="AT160" s="44">
        <v>10</v>
      </c>
      <c r="AU160" s="49" t="s">
        <v>1121</v>
      </c>
      <c r="AV160" s="49" t="s">
        <v>1122</v>
      </c>
      <c r="AW160" s="49" t="s">
        <v>1123</v>
      </c>
      <c r="AX160" s="49" t="s">
        <v>1133</v>
      </c>
      <c r="AY160" s="50" t="s">
        <v>1134</v>
      </c>
      <c r="AZ160" s="58" t="s">
        <v>1135</v>
      </c>
      <c r="BA160" s="4"/>
      <c r="BB160" s="4"/>
      <c r="BC160" s="4"/>
      <c r="BD160" s="4"/>
      <c r="BE160" s="4"/>
      <c r="BF160" s="4"/>
      <c r="BG160" s="4"/>
    </row>
    <row r="161" spans="1:59" customFormat="1" ht="60" hidden="1" customHeight="1" x14ac:dyDescent="0.25">
      <c r="A161" s="2">
        <v>3</v>
      </c>
      <c r="B161" s="2" t="s">
        <v>337</v>
      </c>
      <c r="C161" s="2">
        <v>0</v>
      </c>
      <c r="D161" s="2" t="s">
        <v>1116</v>
      </c>
      <c r="E161" s="2" t="s">
        <v>1117</v>
      </c>
      <c r="F161" s="2" t="s">
        <v>1118</v>
      </c>
      <c r="G161" s="2" t="s">
        <v>1119</v>
      </c>
      <c r="H161" s="3">
        <v>23959327</v>
      </c>
      <c r="I161" s="3" t="s">
        <v>88</v>
      </c>
      <c r="J161" s="3" t="s">
        <v>88</v>
      </c>
      <c r="K161" s="3" t="s">
        <v>88</v>
      </c>
      <c r="L161" s="3" t="s">
        <v>88</v>
      </c>
      <c r="M161" s="3" t="s">
        <v>88</v>
      </c>
      <c r="N161" s="3" t="s">
        <v>88</v>
      </c>
      <c r="O161" s="3" t="s">
        <v>88</v>
      </c>
      <c r="P161" s="3" t="s">
        <v>88</v>
      </c>
      <c r="Q161" s="3" t="s">
        <v>88</v>
      </c>
      <c r="R161" s="3" t="s">
        <v>88</v>
      </c>
      <c r="S161" s="3" t="s">
        <v>88</v>
      </c>
      <c r="T161" s="3" t="s">
        <v>88</v>
      </c>
      <c r="U161" s="2">
        <v>220015</v>
      </c>
      <c r="V161" s="2" t="s">
        <v>340</v>
      </c>
      <c r="W161" s="3">
        <v>574730108</v>
      </c>
      <c r="X161" s="7" t="s">
        <v>360</v>
      </c>
      <c r="Y161" s="8" t="s">
        <v>360</v>
      </c>
      <c r="Z161" s="2" t="s">
        <v>1136</v>
      </c>
      <c r="AA161" s="3">
        <v>63840161</v>
      </c>
      <c r="AB161" s="56"/>
      <c r="AC161" s="44"/>
      <c r="AD161" s="43" t="s">
        <v>76</v>
      </c>
      <c r="AE161" s="44" t="s">
        <v>77</v>
      </c>
      <c r="AF161" s="45" t="s">
        <v>349</v>
      </c>
      <c r="AG161" s="43">
        <v>4600094459</v>
      </c>
      <c r="AH161" s="45" t="s">
        <v>350</v>
      </c>
      <c r="AI161" s="51">
        <v>44761</v>
      </c>
      <c r="AJ161" s="51">
        <v>44761</v>
      </c>
      <c r="AK161" s="51">
        <v>45081</v>
      </c>
      <c r="AL161" s="42">
        <v>1</v>
      </c>
      <c r="AM161" s="54" t="s">
        <v>79</v>
      </c>
      <c r="AN161" s="44" t="s">
        <v>351</v>
      </c>
      <c r="AO161" s="49" t="s">
        <v>79</v>
      </c>
      <c r="AP161" s="44" t="s">
        <v>79</v>
      </c>
      <c r="AQ161" s="50" t="s">
        <v>352</v>
      </c>
      <c r="AR161" s="50" t="s">
        <v>82</v>
      </c>
      <c r="AS161" s="50" t="s">
        <v>589</v>
      </c>
      <c r="AT161" s="44">
        <v>5</v>
      </c>
      <c r="AU161" s="49" t="s">
        <v>1121</v>
      </c>
      <c r="AV161" s="49" t="s">
        <v>1122</v>
      </c>
      <c r="AW161" s="49" t="s">
        <v>1123</v>
      </c>
      <c r="AX161" s="49" t="s">
        <v>1137</v>
      </c>
      <c r="AY161" s="50" t="s">
        <v>1138</v>
      </c>
      <c r="AZ161" s="58" t="s">
        <v>1139</v>
      </c>
      <c r="BA161" s="4"/>
      <c r="BB161" s="4"/>
      <c r="BC161" s="4"/>
      <c r="BD161" s="4"/>
      <c r="BE161" s="4"/>
      <c r="BF161" s="4"/>
      <c r="BG161" s="4"/>
    </row>
    <row r="162" spans="1:59" customFormat="1" ht="60" hidden="1" customHeight="1" x14ac:dyDescent="0.25">
      <c r="A162" s="2">
        <v>3</v>
      </c>
      <c r="B162" s="2" t="s">
        <v>337</v>
      </c>
      <c r="C162" s="2">
        <v>0</v>
      </c>
      <c r="D162" s="2" t="s">
        <v>1116</v>
      </c>
      <c r="E162" s="2" t="s">
        <v>1117</v>
      </c>
      <c r="F162" s="2" t="s">
        <v>1118</v>
      </c>
      <c r="G162" s="2" t="s">
        <v>1119</v>
      </c>
      <c r="H162" s="3">
        <v>63502728</v>
      </c>
      <c r="I162" s="3" t="s">
        <v>88</v>
      </c>
      <c r="J162" s="3" t="s">
        <v>88</v>
      </c>
      <c r="K162" s="3" t="s">
        <v>88</v>
      </c>
      <c r="L162" s="3" t="s">
        <v>88</v>
      </c>
      <c r="M162" s="3" t="s">
        <v>88</v>
      </c>
      <c r="N162" s="3" t="s">
        <v>88</v>
      </c>
      <c r="O162" s="3" t="s">
        <v>88</v>
      </c>
      <c r="P162" s="3" t="s">
        <v>88</v>
      </c>
      <c r="Q162" s="3" t="s">
        <v>88</v>
      </c>
      <c r="R162" s="3" t="s">
        <v>88</v>
      </c>
      <c r="S162" s="3" t="s">
        <v>88</v>
      </c>
      <c r="T162" s="3" t="s">
        <v>88</v>
      </c>
      <c r="U162" s="2">
        <v>220015</v>
      </c>
      <c r="V162" s="2" t="s">
        <v>340</v>
      </c>
      <c r="W162" s="3">
        <v>574730108</v>
      </c>
      <c r="X162" s="7" t="s">
        <v>360</v>
      </c>
      <c r="Y162" s="8" t="s">
        <v>360</v>
      </c>
      <c r="Z162" s="2" t="s">
        <v>1140</v>
      </c>
      <c r="AA162" s="3">
        <v>117262733</v>
      </c>
      <c r="AB162" s="56"/>
      <c r="AC162" s="44"/>
      <c r="AD162" s="43" t="s">
        <v>76</v>
      </c>
      <c r="AE162" s="44" t="s">
        <v>77</v>
      </c>
      <c r="AF162" s="45" t="s">
        <v>349</v>
      </c>
      <c r="AG162" s="43">
        <v>4600094459</v>
      </c>
      <c r="AH162" s="45" t="s">
        <v>350</v>
      </c>
      <c r="AI162" s="51">
        <v>44761</v>
      </c>
      <c r="AJ162" s="51">
        <v>44761</v>
      </c>
      <c r="AK162" s="51">
        <v>45081</v>
      </c>
      <c r="AL162" s="42">
        <v>1</v>
      </c>
      <c r="AM162" s="54" t="s">
        <v>79</v>
      </c>
      <c r="AN162" s="44" t="s">
        <v>351</v>
      </c>
      <c r="AO162" s="49" t="s">
        <v>79</v>
      </c>
      <c r="AP162" s="44" t="s">
        <v>79</v>
      </c>
      <c r="AQ162" s="50" t="s">
        <v>352</v>
      </c>
      <c r="AR162" s="50" t="s">
        <v>82</v>
      </c>
      <c r="AS162" s="50" t="s">
        <v>589</v>
      </c>
      <c r="AT162" s="44">
        <v>26</v>
      </c>
      <c r="AU162" s="49" t="s">
        <v>1121</v>
      </c>
      <c r="AV162" s="49" t="s">
        <v>1122</v>
      </c>
      <c r="AW162" s="49" t="s">
        <v>1141</v>
      </c>
      <c r="AX162" s="49" t="s">
        <v>1142</v>
      </c>
      <c r="AY162" s="50" t="s">
        <v>1143</v>
      </c>
      <c r="AZ162" s="58" t="s">
        <v>1144</v>
      </c>
      <c r="BA162" s="4"/>
      <c r="BB162" s="4"/>
      <c r="BC162" s="4"/>
      <c r="BD162" s="4"/>
      <c r="BE162" s="4"/>
      <c r="BF162" s="4"/>
      <c r="BG162" s="4"/>
    </row>
    <row r="163" spans="1:59" customFormat="1" ht="60" hidden="1" customHeight="1" x14ac:dyDescent="0.25">
      <c r="A163" s="2">
        <v>3</v>
      </c>
      <c r="B163" s="2" t="s">
        <v>337</v>
      </c>
      <c r="C163" s="2">
        <v>1</v>
      </c>
      <c r="D163" s="2" t="s">
        <v>1116</v>
      </c>
      <c r="E163" s="2" t="s">
        <v>1117</v>
      </c>
      <c r="F163" s="2" t="s">
        <v>1118</v>
      </c>
      <c r="G163" s="2" t="s">
        <v>1119</v>
      </c>
      <c r="H163" s="3"/>
      <c r="I163" s="3" t="s">
        <v>88</v>
      </c>
      <c r="J163" s="3" t="s">
        <v>88</v>
      </c>
      <c r="K163" s="3" t="s">
        <v>88</v>
      </c>
      <c r="L163" s="3" t="s">
        <v>88</v>
      </c>
      <c r="M163" s="3" t="s">
        <v>88</v>
      </c>
      <c r="N163" s="3" t="s">
        <v>88</v>
      </c>
      <c r="O163" s="3" t="s">
        <v>88</v>
      </c>
      <c r="P163" s="3" t="s">
        <v>88</v>
      </c>
      <c r="Q163" s="3" t="s">
        <v>88</v>
      </c>
      <c r="R163" s="3" t="s">
        <v>88</v>
      </c>
      <c r="S163" s="3" t="s">
        <v>88</v>
      </c>
      <c r="T163" s="3" t="s">
        <v>88</v>
      </c>
      <c r="U163" s="2">
        <v>220017</v>
      </c>
      <c r="V163" s="2" t="s">
        <v>840</v>
      </c>
      <c r="W163" s="3">
        <v>409000000</v>
      </c>
      <c r="X163" s="21"/>
      <c r="Y163" s="8"/>
      <c r="Z163" s="2" t="s">
        <v>841</v>
      </c>
      <c r="AA163" s="3">
        <v>234000000</v>
      </c>
      <c r="AB163" s="56"/>
      <c r="AC163" s="44"/>
      <c r="AD163" s="43" t="s">
        <v>842</v>
      </c>
      <c r="AE163" s="44"/>
      <c r="AF163" s="45"/>
      <c r="AG163" s="43"/>
      <c r="AH163" s="45"/>
      <c r="AI163" s="51"/>
      <c r="AJ163" s="51"/>
      <c r="AK163" s="51"/>
      <c r="AL163" s="42">
        <v>0</v>
      </c>
      <c r="AM163" s="54"/>
      <c r="AN163" s="44"/>
      <c r="AO163" s="49"/>
      <c r="AP163" s="44"/>
      <c r="AQ163" s="50"/>
      <c r="AR163" s="50"/>
      <c r="AS163" s="50"/>
      <c r="AT163" s="44">
        <v>1300</v>
      </c>
      <c r="AU163" s="49"/>
      <c r="AV163" s="49"/>
      <c r="AW163" s="49"/>
      <c r="AX163" s="49" t="s">
        <v>843</v>
      </c>
      <c r="AY163" s="50" t="s">
        <v>844</v>
      </c>
      <c r="AZ163" s="58"/>
      <c r="BA163" s="4"/>
      <c r="BB163" s="4"/>
      <c r="BC163" s="4"/>
      <c r="BD163" s="4"/>
      <c r="BE163" s="4"/>
      <c r="BF163" s="4"/>
      <c r="BG163" s="4"/>
    </row>
    <row r="164" spans="1:59" customFormat="1" ht="60" hidden="1" customHeight="1" x14ac:dyDescent="0.25">
      <c r="A164" s="2">
        <v>3</v>
      </c>
      <c r="B164" s="2" t="s">
        <v>337</v>
      </c>
      <c r="C164" s="2">
        <v>0</v>
      </c>
      <c r="D164" s="2" t="s">
        <v>1116</v>
      </c>
      <c r="E164" s="2" t="s">
        <v>1117</v>
      </c>
      <c r="F164" s="2" t="s">
        <v>1118</v>
      </c>
      <c r="G164" s="2" t="s">
        <v>1119</v>
      </c>
      <c r="H164" s="3"/>
      <c r="I164" s="3" t="s">
        <v>88</v>
      </c>
      <c r="J164" s="3" t="s">
        <v>88</v>
      </c>
      <c r="K164" s="3" t="s">
        <v>88</v>
      </c>
      <c r="L164" s="3" t="s">
        <v>88</v>
      </c>
      <c r="M164" s="3" t="s">
        <v>88</v>
      </c>
      <c r="N164" s="3" t="s">
        <v>88</v>
      </c>
      <c r="O164" s="3" t="s">
        <v>88</v>
      </c>
      <c r="P164" s="3" t="s">
        <v>88</v>
      </c>
      <c r="Q164" s="3" t="s">
        <v>88</v>
      </c>
      <c r="R164" s="3" t="s">
        <v>88</v>
      </c>
      <c r="S164" s="3" t="s">
        <v>88</v>
      </c>
      <c r="T164" s="3" t="s">
        <v>88</v>
      </c>
      <c r="U164" s="2">
        <v>220017</v>
      </c>
      <c r="V164" s="2" t="s">
        <v>840</v>
      </c>
      <c r="W164" s="3">
        <v>409000000</v>
      </c>
      <c r="X164" s="21"/>
      <c r="Y164" s="8"/>
      <c r="Z164" s="2" t="s">
        <v>1145</v>
      </c>
      <c r="AA164" s="3">
        <v>40000000</v>
      </c>
      <c r="AB164" s="56"/>
      <c r="AC164" s="44"/>
      <c r="AD164" s="43" t="s">
        <v>842</v>
      </c>
      <c r="AE164" s="44"/>
      <c r="AF164" s="45"/>
      <c r="AG164" s="43"/>
      <c r="AH164" s="45"/>
      <c r="AI164" s="51"/>
      <c r="AJ164" s="51"/>
      <c r="AK164" s="51"/>
      <c r="AL164" s="42">
        <v>0</v>
      </c>
      <c r="AM164" s="54"/>
      <c r="AN164" s="44"/>
      <c r="AO164" s="49"/>
      <c r="AP164" s="44"/>
      <c r="AQ164" s="50"/>
      <c r="AR164" s="50"/>
      <c r="AS164" s="50"/>
      <c r="AT164" s="44">
        <v>100</v>
      </c>
      <c r="AU164" s="49"/>
      <c r="AV164" s="49"/>
      <c r="AW164" s="49"/>
      <c r="AX164" s="49" t="s">
        <v>843</v>
      </c>
      <c r="AY164" s="50" t="s">
        <v>844</v>
      </c>
      <c r="AZ164" s="58"/>
      <c r="BA164" s="4"/>
      <c r="BB164" s="4"/>
      <c r="BC164" s="4"/>
      <c r="BD164" s="4"/>
      <c r="BE164" s="4"/>
      <c r="BF164" s="4"/>
      <c r="BG164" s="4"/>
    </row>
    <row r="165" spans="1:59" customFormat="1" ht="60" hidden="1" customHeight="1" x14ac:dyDescent="0.25">
      <c r="A165" s="2">
        <v>3</v>
      </c>
      <c r="B165" s="2" t="s">
        <v>337</v>
      </c>
      <c r="C165" s="2">
        <v>0</v>
      </c>
      <c r="D165" s="2" t="s">
        <v>1116</v>
      </c>
      <c r="E165" s="2" t="s">
        <v>1117</v>
      </c>
      <c r="F165" s="2" t="s">
        <v>1118</v>
      </c>
      <c r="G165" s="2" t="s">
        <v>1119</v>
      </c>
      <c r="H165" s="3"/>
      <c r="I165" s="3" t="s">
        <v>88</v>
      </c>
      <c r="J165" s="3" t="s">
        <v>88</v>
      </c>
      <c r="K165" s="3" t="s">
        <v>88</v>
      </c>
      <c r="L165" s="3" t="s">
        <v>88</v>
      </c>
      <c r="M165" s="3" t="s">
        <v>88</v>
      </c>
      <c r="N165" s="3" t="s">
        <v>88</v>
      </c>
      <c r="O165" s="3" t="s">
        <v>88</v>
      </c>
      <c r="P165" s="3" t="s">
        <v>88</v>
      </c>
      <c r="Q165" s="3" t="s">
        <v>88</v>
      </c>
      <c r="R165" s="3" t="s">
        <v>88</v>
      </c>
      <c r="S165" s="3" t="s">
        <v>88</v>
      </c>
      <c r="T165" s="3" t="s">
        <v>88</v>
      </c>
      <c r="U165" s="2">
        <v>220017</v>
      </c>
      <c r="V165" s="2" t="s">
        <v>840</v>
      </c>
      <c r="W165" s="3">
        <v>409000000</v>
      </c>
      <c r="X165" s="21"/>
      <c r="Y165" s="8"/>
      <c r="Z165" s="2" t="s">
        <v>1146</v>
      </c>
      <c r="AA165" s="3">
        <v>135000000</v>
      </c>
      <c r="AB165" s="56"/>
      <c r="AC165" s="44"/>
      <c r="AD165" s="43" t="s">
        <v>842</v>
      </c>
      <c r="AE165" s="44"/>
      <c r="AF165" s="45"/>
      <c r="AG165" s="43"/>
      <c r="AH165" s="45"/>
      <c r="AI165" s="51"/>
      <c r="AJ165" s="51"/>
      <c r="AK165" s="51"/>
      <c r="AL165" s="42">
        <v>0</v>
      </c>
      <c r="AM165" s="54"/>
      <c r="AN165" s="44"/>
      <c r="AO165" s="49"/>
      <c r="AP165" s="44"/>
      <c r="AQ165" s="50"/>
      <c r="AR165" s="50"/>
      <c r="AS165" s="50"/>
      <c r="AT165" s="44">
        <v>1500</v>
      </c>
      <c r="AU165" s="49"/>
      <c r="AV165" s="49"/>
      <c r="AW165" s="49"/>
      <c r="AX165" s="49" t="s">
        <v>843</v>
      </c>
      <c r="AY165" s="50" t="s">
        <v>844</v>
      </c>
      <c r="AZ165" s="58"/>
      <c r="BA165" s="4"/>
      <c r="BB165" s="4"/>
      <c r="BC165" s="4"/>
      <c r="BD165" s="4"/>
      <c r="BE165" s="4"/>
      <c r="BF165" s="4"/>
      <c r="BG165" s="4"/>
    </row>
    <row r="166" spans="1:59" customFormat="1" ht="60" hidden="1" customHeight="1" x14ac:dyDescent="0.25">
      <c r="A166" s="2">
        <v>3</v>
      </c>
      <c r="B166" s="2" t="s">
        <v>372</v>
      </c>
      <c r="C166" s="2">
        <v>1</v>
      </c>
      <c r="D166" s="2"/>
      <c r="E166" s="2"/>
      <c r="F166" s="2"/>
      <c r="G166" s="2"/>
      <c r="H166" s="3">
        <v>90909091</v>
      </c>
      <c r="I166" s="3" t="s">
        <v>156</v>
      </c>
      <c r="J166" s="3" t="s">
        <v>377</v>
      </c>
      <c r="K166" s="3" t="s">
        <v>378</v>
      </c>
      <c r="L166" s="3" t="s">
        <v>379</v>
      </c>
      <c r="M166" s="3" t="s">
        <v>380</v>
      </c>
      <c r="N166" s="6">
        <v>13</v>
      </c>
      <c r="O166" s="3" t="s">
        <v>164</v>
      </c>
      <c r="P166" s="3" t="s">
        <v>68</v>
      </c>
      <c r="Q166" s="3" t="s">
        <v>69</v>
      </c>
      <c r="R166" s="3" t="s">
        <v>381</v>
      </c>
      <c r="S166" s="3" t="s">
        <v>382</v>
      </c>
      <c r="T166" s="6">
        <v>7300</v>
      </c>
      <c r="U166" s="2">
        <v>210085</v>
      </c>
      <c r="V166" s="2" t="s">
        <v>383</v>
      </c>
      <c r="W166" s="3">
        <v>1080822243</v>
      </c>
      <c r="X166" s="7" t="s">
        <v>384</v>
      </c>
      <c r="Y166" s="8">
        <f>SUM(AA166:AA167)</f>
        <v>968639340</v>
      </c>
      <c r="Z166" s="2" t="s">
        <v>385</v>
      </c>
      <c r="AA166" s="3">
        <v>292374322</v>
      </c>
      <c r="AB166" s="56">
        <v>8</v>
      </c>
      <c r="AC166" s="44" t="s">
        <v>386</v>
      </c>
      <c r="AD166" s="43" t="s">
        <v>76</v>
      </c>
      <c r="AE166" s="79" t="s">
        <v>165</v>
      </c>
      <c r="AF166" s="79" t="s">
        <v>387</v>
      </c>
      <c r="AG166" s="80" t="s">
        <v>388</v>
      </c>
      <c r="AH166" s="80" t="s">
        <v>389</v>
      </c>
      <c r="AI166" s="108">
        <v>44748</v>
      </c>
      <c r="AJ166" s="108">
        <v>44756</v>
      </c>
      <c r="AK166" s="108">
        <v>45016</v>
      </c>
      <c r="AL166" s="42">
        <v>1</v>
      </c>
      <c r="AM166" s="54" t="s">
        <v>81</v>
      </c>
      <c r="AN166" s="44" t="s">
        <v>390</v>
      </c>
      <c r="AO166" s="49" t="s">
        <v>233</v>
      </c>
      <c r="AP166" s="44" t="s">
        <v>270</v>
      </c>
      <c r="AQ166" s="58">
        <v>500</v>
      </c>
      <c r="AR166" s="50" t="s">
        <v>82</v>
      </c>
      <c r="AS166" s="50" t="s">
        <v>391</v>
      </c>
      <c r="AT166" s="44">
        <v>1486</v>
      </c>
      <c r="AU166" s="90" t="s">
        <v>392</v>
      </c>
      <c r="AV166" s="90" t="s">
        <v>1147</v>
      </c>
      <c r="AW166" s="49" t="s">
        <v>394</v>
      </c>
      <c r="AX166" s="49" t="s">
        <v>1148</v>
      </c>
      <c r="AY166" s="50" t="s">
        <v>1149</v>
      </c>
      <c r="AZ166" s="58"/>
      <c r="BA166" s="4"/>
      <c r="BB166" s="4"/>
      <c r="BC166" s="4"/>
      <c r="BD166" s="4"/>
      <c r="BE166" s="4"/>
      <c r="BF166" s="4"/>
      <c r="BG166" s="4"/>
    </row>
    <row r="167" spans="1:59" customFormat="1" ht="60" hidden="1" customHeight="1" x14ac:dyDescent="0.25">
      <c r="A167" s="2">
        <v>3</v>
      </c>
      <c r="B167" s="2" t="s">
        <v>372</v>
      </c>
      <c r="C167" s="2">
        <v>0</v>
      </c>
      <c r="D167" s="2"/>
      <c r="E167" s="2"/>
      <c r="F167" s="2"/>
      <c r="G167" s="2"/>
      <c r="H167" s="3">
        <v>50000000</v>
      </c>
      <c r="I167" s="3" t="s">
        <v>88</v>
      </c>
      <c r="J167" s="3" t="s">
        <v>88</v>
      </c>
      <c r="K167" s="3" t="s">
        <v>88</v>
      </c>
      <c r="L167" s="3" t="s">
        <v>88</v>
      </c>
      <c r="M167" s="3" t="s">
        <v>88</v>
      </c>
      <c r="N167" s="3" t="s">
        <v>88</v>
      </c>
      <c r="O167" s="3" t="s">
        <v>88</v>
      </c>
      <c r="P167" s="3" t="s">
        <v>88</v>
      </c>
      <c r="Q167" s="3" t="s">
        <v>88</v>
      </c>
      <c r="R167" s="3" t="s">
        <v>88</v>
      </c>
      <c r="S167" s="3" t="s">
        <v>88</v>
      </c>
      <c r="T167" s="3" t="s">
        <v>88</v>
      </c>
      <c r="U167" s="2">
        <v>210085</v>
      </c>
      <c r="V167" s="2" t="s">
        <v>383</v>
      </c>
      <c r="W167" s="3">
        <v>1080822243</v>
      </c>
      <c r="X167" s="7" t="s">
        <v>88</v>
      </c>
      <c r="Y167" s="8" t="s">
        <v>88</v>
      </c>
      <c r="Z167" s="2" t="s">
        <v>1150</v>
      </c>
      <c r="AA167" s="3">
        <v>676265018</v>
      </c>
      <c r="AB167" s="56">
        <v>5</v>
      </c>
      <c r="AC167" s="44" t="s">
        <v>386</v>
      </c>
      <c r="AD167" s="43" t="s">
        <v>76</v>
      </c>
      <c r="AE167" s="79" t="s">
        <v>165</v>
      </c>
      <c r="AF167" s="79" t="s">
        <v>387</v>
      </c>
      <c r="AG167" s="80" t="s">
        <v>388</v>
      </c>
      <c r="AH167" s="80" t="s">
        <v>389</v>
      </c>
      <c r="AI167" s="108">
        <v>44748</v>
      </c>
      <c r="AJ167" s="108">
        <v>44756</v>
      </c>
      <c r="AK167" s="108">
        <v>45016</v>
      </c>
      <c r="AL167" s="42">
        <v>1</v>
      </c>
      <c r="AM167" s="54" t="s">
        <v>81</v>
      </c>
      <c r="AN167" s="44" t="s">
        <v>390</v>
      </c>
      <c r="AO167" s="49" t="s">
        <v>233</v>
      </c>
      <c r="AP167" s="44" t="s">
        <v>270</v>
      </c>
      <c r="AQ167" s="58">
        <v>500</v>
      </c>
      <c r="AR167" s="50" t="s">
        <v>82</v>
      </c>
      <c r="AS167" s="50" t="s">
        <v>83</v>
      </c>
      <c r="AT167" s="44">
        <v>1266</v>
      </c>
      <c r="AU167" s="90" t="s">
        <v>1151</v>
      </c>
      <c r="AV167" s="90" t="s">
        <v>1147</v>
      </c>
      <c r="AW167" s="49" t="s">
        <v>394</v>
      </c>
      <c r="AX167" s="49" t="s">
        <v>1152</v>
      </c>
      <c r="AY167" s="50" t="s">
        <v>1153</v>
      </c>
      <c r="AZ167" s="58"/>
      <c r="BA167" s="4"/>
      <c r="BB167" s="4"/>
      <c r="BC167" s="4"/>
      <c r="BD167" s="4"/>
      <c r="BE167" s="4"/>
      <c r="BF167" s="4"/>
      <c r="BG167" s="4"/>
    </row>
    <row r="168" spans="1:59" customFormat="1" ht="60" hidden="1" customHeight="1" x14ac:dyDescent="0.25">
      <c r="A168" s="2">
        <v>3</v>
      </c>
      <c r="B168" s="2" t="s">
        <v>372</v>
      </c>
      <c r="C168" s="2">
        <v>0</v>
      </c>
      <c r="D168" s="2"/>
      <c r="E168" s="2"/>
      <c r="F168" s="2"/>
      <c r="G168" s="2"/>
      <c r="H168" s="3">
        <v>9090909</v>
      </c>
      <c r="I168" s="3" t="s">
        <v>88</v>
      </c>
      <c r="J168" s="3" t="s">
        <v>88</v>
      </c>
      <c r="K168" s="3" t="s">
        <v>88</v>
      </c>
      <c r="L168" s="3" t="s">
        <v>88</v>
      </c>
      <c r="M168" s="3" t="s">
        <v>88</v>
      </c>
      <c r="N168" s="3" t="s">
        <v>88</v>
      </c>
      <c r="O168" s="3" t="s">
        <v>88</v>
      </c>
      <c r="P168" s="3" t="s">
        <v>88</v>
      </c>
      <c r="Q168" s="3" t="s">
        <v>88</v>
      </c>
      <c r="R168" s="3" t="s">
        <v>88</v>
      </c>
      <c r="S168" s="3" t="s">
        <v>88</v>
      </c>
      <c r="T168" s="3" t="s">
        <v>88</v>
      </c>
      <c r="U168" s="2">
        <v>210085</v>
      </c>
      <c r="V168" s="2" t="s">
        <v>383</v>
      </c>
      <c r="W168" s="3">
        <v>1080822243</v>
      </c>
      <c r="X168" s="7" t="s">
        <v>881</v>
      </c>
      <c r="Y168" s="8">
        <f>SUM(AA168)</f>
        <v>101677929</v>
      </c>
      <c r="Z168" s="2" t="s">
        <v>882</v>
      </c>
      <c r="AA168" s="3">
        <v>101677929</v>
      </c>
      <c r="AB168" s="56">
        <v>1</v>
      </c>
      <c r="AC168" s="44" t="s">
        <v>386</v>
      </c>
      <c r="AD168" s="43" t="s">
        <v>76</v>
      </c>
      <c r="AE168" s="79" t="s">
        <v>165</v>
      </c>
      <c r="AF168" s="79" t="s">
        <v>387</v>
      </c>
      <c r="AG168" s="80" t="s">
        <v>388</v>
      </c>
      <c r="AH168" s="80" t="s">
        <v>389</v>
      </c>
      <c r="AI168" s="108">
        <v>44748</v>
      </c>
      <c r="AJ168" s="108">
        <v>44756</v>
      </c>
      <c r="AK168" s="108">
        <v>45016</v>
      </c>
      <c r="AL168" s="42">
        <v>1</v>
      </c>
      <c r="AM168" s="54" t="s">
        <v>81</v>
      </c>
      <c r="AN168" s="44" t="s">
        <v>390</v>
      </c>
      <c r="AO168" s="49" t="s">
        <v>233</v>
      </c>
      <c r="AP168" s="44" t="s">
        <v>270</v>
      </c>
      <c r="AQ168" s="58">
        <v>60</v>
      </c>
      <c r="AR168" s="50" t="s">
        <v>82</v>
      </c>
      <c r="AS168" s="50" t="s">
        <v>391</v>
      </c>
      <c r="AT168" s="44">
        <v>73</v>
      </c>
      <c r="AU168" s="90" t="s">
        <v>392</v>
      </c>
      <c r="AV168" s="90" t="s">
        <v>1147</v>
      </c>
      <c r="AW168" s="49" t="s">
        <v>394</v>
      </c>
      <c r="AX168" s="49"/>
      <c r="AY168" s="50" t="s">
        <v>1154</v>
      </c>
      <c r="AZ168" s="58"/>
      <c r="BA168" s="4"/>
      <c r="BB168" s="4"/>
      <c r="BC168" s="4"/>
      <c r="BD168" s="4"/>
      <c r="BE168" s="4"/>
      <c r="BF168" s="4"/>
      <c r="BG168" s="4"/>
    </row>
    <row r="169" spans="1:59" customFormat="1" ht="60" hidden="1" customHeight="1" x14ac:dyDescent="0.25">
      <c r="A169" s="2">
        <v>3</v>
      </c>
      <c r="B169" s="2" t="s">
        <v>372</v>
      </c>
      <c r="C169" s="2">
        <v>0</v>
      </c>
      <c r="D169" s="2"/>
      <c r="E169" s="2"/>
      <c r="F169" s="2"/>
      <c r="G169" s="2"/>
      <c r="H169" s="3">
        <v>0</v>
      </c>
      <c r="I169" s="3" t="s">
        <v>88</v>
      </c>
      <c r="J169" s="3" t="s">
        <v>88</v>
      </c>
      <c r="K169" s="3" t="s">
        <v>88</v>
      </c>
      <c r="L169" s="3" t="s">
        <v>88</v>
      </c>
      <c r="M169" s="3" t="s">
        <v>88</v>
      </c>
      <c r="N169" s="3" t="s">
        <v>88</v>
      </c>
      <c r="O169" s="3" t="s">
        <v>88</v>
      </c>
      <c r="P169" s="3" t="s">
        <v>88</v>
      </c>
      <c r="Q169" s="3" t="s">
        <v>88</v>
      </c>
      <c r="R169" s="3" t="s">
        <v>88</v>
      </c>
      <c r="S169" s="3" t="s">
        <v>88</v>
      </c>
      <c r="T169" s="3" t="s">
        <v>88</v>
      </c>
      <c r="U169" s="2">
        <v>210085</v>
      </c>
      <c r="V169" s="2" t="s">
        <v>383</v>
      </c>
      <c r="W169" s="3">
        <v>1080822243</v>
      </c>
      <c r="X169" s="7" t="s">
        <v>1155</v>
      </c>
      <c r="Y169" s="3">
        <f>SUM(AA169)</f>
        <v>10504974</v>
      </c>
      <c r="Z169" s="2" t="s">
        <v>1156</v>
      </c>
      <c r="AA169" s="3">
        <v>10504974</v>
      </c>
      <c r="AB169" s="56">
        <v>80</v>
      </c>
      <c r="AC169" s="44" t="s">
        <v>398</v>
      </c>
      <c r="AD169" s="43" t="s">
        <v>76</v>
      </c>
      <c r="AE169" s="44" t="s">
        <v>165</v>
      </c>
      <c r="AF169" s="44" t="s">
        <v>399</v>
      </c>
      <c r="AG169" s="49" t="s">
        <v>400</v>
      </c>
      <c r="AH169" s="44" t="s">
        <v>401</v>
      </c>
      <c r="AI169" s="51">
        <v>44743</v>
      </c>
      <c r="AJ169" s="51">
        <v>44743</v>
      </c>
      <c r="AK169" s="51">
        <v>45016</v>
      </c>
      <c r="AL169" s="42">
        <v>1</v>
      </c>
      <c r="AM169" s="54" t="s">
        <v>81</v>
      </c>
      <c r="AN169" s="44" t="s">
        <v>390</v>
      </c>
      <c r="AO169" s="49" t="s">
        <v>233</v>
      </c>
      <c r="AP169" s="44" t="s">
        <v>270</v>
      </c>
      <c r="AQ169" s="58">
        <v>80</v>
      </c>
      <c r="AR169" s="50" t="s">
        <v>82</v>
      </c>
      <c r="AS169" s="50" t="s">
        <v>391</v>
      </c>
      <c r="AT169" s="44">
        <v>12</v>
      </c>
      <c r="AU169" s="90" t="s">
        <v>392</v>
      </c>
      <c r="AV169" s="90" t="s">
        <v>1147</v>
      </c>
      <c r="AW169" s="49" t="s">
        <v>394</v>
      </c>
      <c r="AX169" s="49"/>
      <c r="AY169" s="50" t="s">
        <v>1157</v>
      </c>
      <c r="AZ169" s="58"/>
      <c r="BA169" s="4"/>
      <c r="BB169" s="4"/>
      <c r="BC169" s="4"/>
      <c r="BD169" s="4"/>
      <c r="BE169" s="4"/>
      <c r="BF169" s="4"/>
      <c r="BG169" s="4"/>
    </row>
    <row r="170" spans="1:59" customFormat="1" ht="60" hidden="1" customHeight="1" x14ac:dyDescent="0.25">
      <c r="A170" s="2">
        <v>3</v>
      </c>
      <c r="B170" s="2" t="s">
        <v>372</v>
      </c>
      <c r="C170" s="2">
        <v>1</v>
      </c>
      <c r="D170" s="2"/>
      <c r="E170" s="2"/>
      <c r="F170" s="2"/>
      <c r="G170" s="2"/>
      <c r="H170" s="3">
        <v>0</v>
      </c>
      <c r="I170" s="3" t="s">
        <v>156</v>
      </c>
      <c r="J170" s="3" t="s">
        <v>377</v>
      </c>
      <c r="K170" s="3" t="s">
        <v>412</v>
      </c>
      <c r="L170" s="3" t="s">
        <v>413</v>
      </c>
      <c r="M170" s="3" t="s">
        <v>414</v>
      </c>
      <c r="N170" s="6">
        <v>660</v>
      </c>
      <c r="O170" s="3" t="s">
        <v>164</v>
      </c>
      <c r="P170" s="3" t="s">
        <v>68</v>
      </c>
      <c r="Q170" s="3" t="s">
        <v>69</v>
      </c>
      <c r="R170" s="3" t="s">
        <v>415</v>
      </c>
      <c r="S170" s="3" t="s">
        <v>416</v>
      </c>
      <c r="T170" s="6">
        <v>9100</v>
      </c>
      <c r="U170" s="2">
        <v>210095</v>
      </c>
      <c r="V170" s="2" t="s">
        <v>417</v>
      </c>
      <c r="W170" s="3">
        <v>958314226</v>
      </c>
      <c r="X170" s="7" t="s">
        <v>418</v>
      </c>
      <c r="Y170" s="3">
        <f>SUM(AA170:AA171)</f>
        <v>1108314226</v>
      </c>
      <c r="Z170" s="2" t="s">
        <v>1158</v>
      </c>
      <c r="AA170" s="3">
        <v>700154400</v>
      </c>
      <c r="AB170" s="97">
        <v>65</v>
      </c>
      <c r="AC170" s="99" t="s">
        <v>164</v>
      </c>
      <c r="AD170" s="43" t="s">
        <v>76</v>
      </c>
      <c r="AE170" s="79" t="s">
        <v>165</v>
      </c>
      <c r="AF170" s="79" t="s">
        <v>387</v>
      </c>
      <c r="AG170" s="80" t="s">
        <v>388</v>
      </c>
      <c r="AH170" s="80" t="s">
        <v>389</v>
      </c>
      <c r="AI170" s="108">
        <v>44748</v>
      </c>
      <c r="AJ170" s="108">
        <v>44756</v>
      </c>
      <c r="AK170" s="108">
        <v>45016</v>
      </c>
      <c r="AL170" s="42">
        <v>1</v>
      </c>
      <c r="AM170" s="54" t="s">
        <v>81</v>
      </c>
      <c r="AN170" s="44" t="s">
        <v>390</v>
      </c>
      <c r="AO170" s="49" t="s">
        <v>233</v>
      </c>
      <c r="AP170" s="44" t="s">
        <v>270</v>
      </c>
      <c r="AQ170" s="97">
        <v>65</v>
      </c>
      <c r="AR170" s="45" t="s">
        <v>82</v>
      </c>
      <c r="AS170" s="89" t="s">
        <v>420</v>
      </c>
      <c r="AT170" s="45">
        <v>2788</v>
      </c>
      <c r="AU170" s="90" t="s">
        <v>421</v>
      </c>
      <c r="AV170" s="90" t="s">
        <v>1147</v>
      </c>
      <c r="AW170" s="90" t="s">
        <v>423</v>
      </c>
      <c r="AX170" s="90" t="s">
        <v>1159</v>
      </c>
      <c r="AY170" s="90" t="s">
        <v>1160</v>
      </c>
      <c r="AZ170" s="58"/>
      <c r="BA170" s="4"/>
      <c r="BB170" s="4"/>
      <c r="BC170" s="4"/>
      <c r="BD170" s="4"/>
      <c r="BE170" s="4"/>
      <c r="BF170" s="4"/>
      <c r="BG170" s="4"/>
    </row>
    <row r="171" spans="1:59" customFormat="1" ht="60" hidden="1" customHeight="1" x14ac:dyDescent="0.25">
      <c r="A171" s="2">
        <v>3</v>
      </c>
      <c r="B171" s="2" t="s">
        <v>372</v>
      </c>
      <c r="C171" s="2">
        <v>0</v>
      </c>
      <c r="D171" s="2"/>
      <c r="E171" s="2"/>
      <c r="F171" s="2"/>
      <c r="G171" s="2"/>
      <c r="H171" s="3">
        <v>150000000</v>
      </c>
      <c r="I171" s="3" t="s">
        <v>88</v>
      </c>
      <c r="J171" s="3" t="s">
        <v>88</v>
      </c>
      <c r="K171" s="3" t="s">
        <v>88</v>
      </c>
      <c r="L171" s="3" t="s">
        <v>88</v>
      </c>
      <c r="M171" s="3" t="s">
        <v>88</v>
      </c>
      <c r="N171" s="3" t="s">
        <v>88</v>
      </c>
      <c r="O171" s="3" t="s">
        <v>88</v>
      </c>
      <c r="P171" s="3" t="s">
        <v>88</v>
      </c>
      <c r="Q171" s="3" t="s">
        <v>88</v>
      </c>
      <c r="R171" s="3" t="s">
        <v>88</v>
      </c>
      <c r="S171" s="3" t="s">
        <v>88</v>
      </c>
      <c r="T171" s="3" t="s">
        <v>88</v>
      </c>
      <c r="U171" s="2">
        <v>210095</v>
      </c>
      <c r="V171" s="2" t="s">
        <v>417</v>
      </c>
      <c r="W171" s="3">
        <v>958314226</v>
      </c>
      <c r="X171" s="7" t="s">
        <v>88</v>
      </c>
      <c r="Y171" s="3" t="s">
        <v>88</v>
      </c>
      <c r="Z171" s="2" t="s">
        <v>891</v>
      </c>
      <c r="AA171" s="3">
        <v>408159826</v>
      </c>
      <c r="AB171" s="97">
        <v>1</v>
      </c>
      <c r="AC171" s="99" t="s">
        <v>164</v>
      </c>
      <c r="AD171" s="43" t="s">
        <v>76</v>
      </c>
      <c r="AE171" s="79" t="s">
        <v>165</v>
      </c>
      <c r="AF171" s="79" t="s">
        <v>387</v>
      </c>
      <c r="AG171" s="80" t="s">
        <v>388</v>
      </c>
      <c r="AH171" s="80" t="s">
        <v>389</v>
      </c>
      <c r="AI171" s="108">
        <v>44748</v>
      </c>
      <c r="AJ171" s="108">
        <v>44756</v>
      </c>
      <c r="AK171" s="108">
        <v>45016</v>
      </c>
      <c r="AL171" s="42">
        <v>1</v>
      </c>
      <c r="AM171" s="54" t="s">
        <v>81</v>
      </c>
      <c r="AN171" s="44" t="s">
        <v>390</v>
      </c>
      <c r="AO171" s="49" t="s">
        <v>233</v>
      </c>
      <c r="AP171" s="44" t="s">
        <v>270</v>
      </c>
      <c r="AQ171" s="97">
        <v>1</v>
      </c>
      <c r="AR171" s="45" t="s">
        <v>82</v>
      </c>
      <c r="AS171" s="89" t="s">
        <v>420</v>
      </c>
      <c r="AT171" s="45">
        <v>591</v>
      </c>
      <c r="AU171" s="90" t="s">
        <v>421</v>
      </c>
      <c r="AV171" s="90" t="s">
        <v>1147</v>
      </c>
      <c r="AW171" s="90" t="s">
        <v>423</v>
      </c>
      <c r="AX171" s="90" t="s">
        <v>1161</v>
      </c>
      <c r="AY171" s="90" t="s">
        <v>1162</v>
      </c>
      <c r="AZ171" s="58"/>
      <c r="BA171" s="4"/>
      <c r="BB171" s="4"/>
      <c r="BC171" s="4"/>
      <c r="BD171" s="4"/>
      <c r="BE171" s="4"/>
      <c r="BF171" s="4"/>
      <c r="BG171" s="4"/>
    </row>
    <row r="172" spans="1:59" customFormat="1" ht="60" hidden="1" customHeight="1" x14ac:dyDescent="0.25">
      <c r="A172" s="2">
        <v>3</v>
      </c>
      <c r="B172" s="2" t="s">
        <v>451</v>
      </c>
      <c r="C172" s="2">
        <v>1</v>
      </c>
      <c r="D172" s="2" t="s">
        <v>1007</v>
      </c>
      <c r="E172" s="2" t="s">
        <v>1008</v>
      </c>
      <c r="F172" s="2">
        <v>9</v>
      </c>
      <c r="G172" s="2" t="s">
        <v>1009</v>
      </c>
      <c r="H172" s="3"/>
      <c r="I172" s="3" t="s">
        <v>62</v>
      </c>
      <c r="J172" s="3" t="s">
        <v>63</v>
      </c>
      <c r="K172" s="3" t="s">
        <v>64</v>
      </c>
      <c r="L172" s="3" t="s">
        <v>452</v>
      </c>
      <c r="M172" s="3" t="s">
        <v>453</v>
      </c>
      <c r="N172" s="6">
        <v>30.85</v>
      </c>
      <c r="O172" s="3" t="s">
        <v>67</v>
      </c>
      <c r="P172" s="3" t="s">
        <v>68</v>
      </c>
      <c r="Q172" s="3" t="s">
        <v>69</v>
      </c>
      <c r="R172" s="3"/>
      <c r="S172" s="3" t="s">
        <v>454</v>
      </c>
      <c r="T172" s="6">
        <v>3762</v>
      </c>
      <c r="U172" s="2">
        <v>210084</v>
      </c>
      <c r="V172" s="2" t="s">
        <v>455</v>
      </c>
      <c r="W172" s="3">
        <v>407234607</v>
      </c>
      <c r="X172" s="21" t="s">
        <v>456</v>
      </c>
      <c r="Y172" s="3">
        <v>407234607</v>
      </c>
      <c r="Z172" s="2" t="s">
        <v>319</v>
      </c>
      <c r="AA172" s="3">
        <v>380234607</v>
      </c>
      <c r="AB172" s="56">
        <v>147</v>
      </c>
      <c r="AC172" s="44" t="s">
        <v>458</v>
      </c>
      <c r="AD172" s="43" t="s">
        <v>76</v>
      </c>
      <c r="AE172" s="44" t="s">
        <v>459</v>
      </c>
      <c r="AF172" s="45" t="s">
        <v>79</v>
      </c>
      <c r="AG172" s="43" t="s">
        <v>79</v>
      </c>
      <c r="AH172" s="45" t="s">
        <v>79</v>
      </c>
      <c r="AI172" s="51" t="s">
        <v>460</v>
      </c>
      <c r="AJ172" s="51" t="s">
        <v>460</v>
      </c>
      <c r="AK172" s="51" t="s">
        <v>461</v>
      </c>
      <c r="AL172" s="42">
        <v>1</v>
      </c>
      <c r="AM172" s="54">
        <v>32420116.800000001</v>
      </c>
      <c r="AN172" s="44" t="s">
        <v>462</v>
      </c>
      <c r="AO172" s="49" t="s">
        <v>79</v>
      </c>
      <c r="AP172" s="44" t="s">
        <v>172</v>
      </c>
      <c r="AQ172" s="50">
        <v>147</v>
      </c>
      <c r="AR172" s="50" t="s">
        <v>82</v>
      </c>
      <c r="AS172" s="50" t="s">
        <v>83</v>
      </c>
      <c r="AT172" s="44">
        <v>159</v>
      </c>
      <c r="AU172" s="49" t="s">
        <v>463</v>
      </c>
      <c r="AV172" s="49" t="s">
        <v>1163</v>
      </c>
      <c r="AW172" s="49" t="s">
        <v>465</v>
      </c>
      <c r="AX172" s="49" t="s">
        <v>466</v>
      </c>
      <c r="AY172" s="50" t="s">
        <v>1164</v>
      </c>
      <c r="AZ172" s="58"/>
      <c r="BA172" s="4"/>
      <c r="BB172" s="4"/>
      <c r="BC172" s="4"/>
      <c r="BD172" s="4"/>
      <c r="BE172" s="4"/>
      <c r="BF172" s="4"/>
      <c r="BG172" s="4"/>
    </row>
    <row r="173" spans="1:59" customFormat="1" ht="60" hidden="1" customHeight="1" x14ac:dyDescent="0.25">
      <c r="A173" s="2">
        <v>3</v>
      </c>
      <c r="B173" s="2" t="s">
        <v>451</v>
      </c>
      <c r="C173" s="2">
        <v>0</v>
      </c>
      <c r="D173" s="2" t="s">
        <v>1007</v>
      </c>
      <c r="E173" s="2" t="s">
        <v>1008</v>
      </c>
      <c r="F173" s="2">
        <v>9</v>
      </c>
      <c r="G173" s="2" t="s">
        <v>1009</v>
      </c>
      <c r="H173" s="3"/>
      <c r="I173" s="3" t="s">
        <v>88</v>
      </c>
      <c r="J173" s="3" t="s">
        <v>88</v>
      </c>
      <c r="K173" s="3" t="s">
        <v>88</v>
      </c>
      <c r="L173" s="3" t="s">
        <v>88</v>
      </c>
      <c r="M173" s="3" t="s">
        <v>88</v>
      </c>
      <c r="N173" s="3" t="s">
        <v>88</v>
      </c>
      <c r="O173" s="3" t="s">
        <v>88</v>
      </c>
      <c r="P173" s="3" t="s">
        <v>88</v>
      </c>
      <c r="Q173" s="3" t="s">
        <v>88</v>
      </c>
      <c r="R173" s="3" t="s">
        <v>88</v>
      </c>
      <c r="S173" s="3" t="s">
        <v>88</v>
      </c>
      <c r="T173" s="3" t="s">
        <v>88</v>
      </c>
      <c r="U173" s="2">
        <v>210084</v>
      </c>
      <c r="V173" s="2" t="s">
        <v>455</v>
      </c>
      <c r="W173" s="3">
        <v>407234607</v>
      </c>
      <c r="X173" s="21" t="s">
        <v>468</v>
      </c>
      <c r="Y173" s="3" t="s">
        <v>468</v>
      </c>
      <c r="Z173" s="2" t="s">
        <v>469</v>
      </c>
      <c r="AA173" s="3">
        <v>27000000</v>
      </c>
      <c r="AB173" s="56">
        <v>50</v>
      </c>
      <c r="AC173" s="44" t="s">
        <v>470</v>
      </c>
      <c r="AD173" s="43" t="s">
        <v>76</v>
      </c>
      <c r="AE173" s="44" t="s">
        <v>459</v>
      </c>
      <c r="AF173" s="45" t="s">
        <v>79</v>
      </c>
      <c r="AG173" s="43" t="s">
        <v>79</v>
      </c>
      <c r="AH173" s="45" t="s">
        <v>79</v>
      </c>
      <c r="AI173" s="51" t="s">
        <v>460</v>
      </c>
      <c r="AJ173" s="51" t="s">
        <v>460</v>
      </c>
      <c r="AK173" s="51" t="s">
        <v>461</v>
      </c>
      <c r="AL173" s="42">
        <v>1</v>
      </c>
      <c r="AM173" s="54">
        <v>1200000</v>
      </c>
      <c r="AN173" s="44" t="s">
        <v>462</v>
      </c>
      <c r="AO173" s="49" t="s">
        <v>79</v>
      </c>
      <c r="AP173" s="44" t="s">
        <v>172</v>
      </c>
      <c r="AQ173" s="50">
        <v>50</v>
      </c>
      <c r="AR173" s="50" t="s">
        <v>82</v>
      </c>
      <c r="AS173" s="50" t="s">
        <v>83</v>
      </c>
      <c r="AT173" s="44">
        <v>60</v>
      </c>
      <c r="AU173" s="49" t="s">
        <v>463</v>
      </c>
      <c r="AV173" s="49" t="s">
        <v>1163</v>
      </c>
      <c r="AW173" s="49" t="s">
        <v>465</v>
      </c>
      <c r="AX173" s="49" t="s">
        <v>471</v>
      </c>
      <c r="AY173" s="50" t="s">
        <v>472</v>
      </c>
      <c r="AZ173" s="58" t="s">
        <v>473</v>
      </c>
      <c r="BA173" s="4"/>
      <c r="BB173" s="4"/>
      <c r="BC173" s="4"/>
      <c r="BD173" s="4"/>
      <c r="BE173" s="4"/>
      <c r="BF173" s="4"/>
      <c r="BG173" s="4"/>
    </row>
    <row r="174" spans="1:59" customFormat="1" ht="60" hidden="1" customHeight="1" x14ac:dyDescent="0.25">
      <c r="A174" s="2">
        <v>3</v>
      </c>
      <c r="B174" s="2" t="s">
        <v>909</v>
      </c>
      <c r="C174" s="2">
        <v>1</v>
      </c>
      <c r="D174" s="2" t="s">
        <v>1165</v>
      </c>
      <c r="E174" s="2" t="s">
        <v>1166</v>
      </c>
      <c r="F174" s="2" t="s">
        <v>1167</v>
      </c>
      <c r="G174" s="2" t="s">
        <v>912</v>
      </c>
      <c r="H174" s="3">
        <v>0</v>
      </c>
      <c r="I174" s="3" t="s">
        <v>913</v>
      </c>
      <c r="J174" s="3" t="s">
        <v>913</v>
      </c>
      <c r="K174" s="3" t="s">
        <v>913</v>
      </c>
      <c r="L174" s="3" t="s">
        <v>914</v>
      </c>
      <c r="M174" s="3" t="s">
        <v>915</v>
      </c>
      <c r="N174" s="6">
        <v>52</v>
      </c>
      <c r="O174" s="3" t="s">
        <v>67</v>
      </c>
      <c r="P174" s="3" t="s">
        <v>916</v>
      </c>
      <c r="Q174" s="3" t="s">
        <v>917</v>
      </c>
      <c r="R174" s="3" t="s">
        <v>918</v>
      </c>
      <c r="S174" s="3" t="s">
        <v>919</v>
      </c>
      <c r="T174" s="6">
        <v>38600</v>
      </c>
      <c r="U174" s="2">
        <v>220027</v>
      </c>
      <c r="V174" s="2" t="s">
        <v>920</v>
      </c>
      <c r="W174" s="3">
        <v>924151110</v>
      </c>
      <c r="X174" s="7" t="s">
        <v>921</v>
      </c>
      <c r="Y174" s="3">
        <f>SUM(AA174)</f>
        <v>75925650</v>
      </c>
      <c r="Z174" s="2" t="s">
        <v>922</v>
      </c>
      <c r="AA174" s="3">
        <v>75925650</v>
      </c>
      <c r="AB174" s="56">
        <v>1</v>
      </c>
      <c r="AC174" s="44" t="s">
        <v>164</v>
      </c>
      <c r="AD174" s="43" t="s">
        <v>76</v>
      </c>
      <c r="AE174" s="44" t="s">
        <v>681</v>
      </c>
      <c r="AF174" s="45" t="s">
        <v>923</v>
      </c>
      <c r="AG174" s="43">
        <v>4600094533</v>
      </c>
      <c r="AH174" s="45">
        <v>33813</v>
      </c>
      <c r="AI174" s="51">
        <v>44750</v>
      </c>
      <c r="AJ174" s="51">
        <v>44767</v>
      </c>
      <c r="AK174" s="51">
        <v>44981</v>
      </c>
      <c r="AL174" s="42">
        <v>1</v>
      </c>
      <c r="AM174" s="54">
        <v>6076604</v>
      </c>
      <c r="AN174" s="44" t="s">
        <v>924</v>
      </c>
      <c r="AO174" s="49" t="s">
        <v>925</v>
      </c>
      <c r="AP174" s="44" t="s">
        <v>172</v>
      </c>
      <c r="AQ174" s="50">
        <v>1000</v>
      </c>
      <c r="AR174" s="50" t="s">
        <v>926</v>
      </c>
      <c r="AS174" s="50" t="s">
        <v>82</v>
      </c>
      <c r="AT174" s="44">
        <v>585</v>
      </c>
      <c r="AU174" s="49" t="s">
        <v>927</v>
      </c>
      <c r="AV174" s="49" t="s">
        <v>928</v>
      </c>
      <c r="AW174" s="49" t="s">
        <v>929</v>
      </c>
      <c r="AX174" s="49" t="s">
        <v>1168</v>
      </c>
      <c r="AY174" s="50" t="s">
        <v>1169</v>
      </c>
      <c r="AZ174" s="58" t="s">
        <v>171</v>
      </c>
      <c r="BA174" s="4"/>
      <c r="BB174" s="4"/>
      <c r="BC174" s="4"/>
      <c r="BD174" s="4"/>
      <c r="BE174" s="4"/>
      <c r="BF174" s="4"/>
      <c r="BG174" s="4"/>
    </row>
    <row r="175" spans="1:59" customFormat="1" ht="60" hidden="1" customHeight="1" x14ac:dyDescent="0.25">
      <c r="A175" s="2">
        <v>3</v>
      </c>
      <c r="B175" s="2" t="s">
        <v>909</v>
      </c>
      <c r="C175" s="2">
        <v>0</v>
      </c>
      <c r="D175" s="2" t="s">
        <v>1165</v>
      </c>
      <c r="E175" s="2" t="s">
        <v>1166</v>
      </c>
      <c r="F175" s="2" t="s">
        <v>1167</v>
      </c>
      <c r="G175" s="2" t="s">
        <v>912</v>
      </c>
      <c r="H175" s="3">
        <v>0</v>
      </c>
      <c r="I175" s="3" t="s">
        <v>88</v>
      </c>
      <c r="J175" s="3" t="s">
        <v>88</v>
      </c>
      <c r="K175" s="3" t="s">
        <v>88</v>
      </c>
      <c r="L175" s="3" t="s">
        <v>88</v>
      </c>
      <c r="M175" s="3" t="s">
        <v>88</v>
      </c>
      <c r="N175" s="3" t="s">
        <v>88</v>
      </c>
      <c r="O175" s="3" t="s">
        <v>88</v>
      </c>
      <c r="P175" s="3" t="s">
        <v>88</v>
      </c>
      <c r="Q175" s="3" t="s">
        <v>88</v>
      </c>
      <c r="R175" s="3" t="s">
        <v>88</v>
      </c>
      <c r="S175" s="3" t="s">
        <v>88</v>
      </c>
      <c r="T175" s="3" t="s">
        <v>88</v>
      </c>
      <c r="U175" s="2">
        <v>220027</v>
      </c>
      <c r="V175" s="2" t="s">
        <v>920</v>
      </c>
      <c r="W175" s="3">
        <v>924151110</v>
      </c>
      <c r="X175" s="7" t="s">
        <v>1170</v>
      </c>
      <c r="Y175" s="3">
        <f>SUM(AA175)</f>
        <v>74156000</v>
      </c>
      <c r="Z175" s="2" t="s">
        <v>1171</v>
      </c>
      <c r="AA175" s="3">
        <v>74156000</v>
      </c>
      <c r="AB175" s="56">
        <v>1</v>
      </c>
      <c r="AC175" s="44" t="s">
        <v>164</v>
      </c>
      <c r="AD175" s="43" t="s">
        <v>76</v>
      </c>
      <c r="AE175" s="44" t="s">
        <v>681</v>
      </c>
      <c r="AF175" s="45" t="s">
        <v>923</v>
      </c>
      <c r="AG175" s="43">
        <v>4600095303</v>
      </c>
      <c r="AH175" s="45">
        <v>34291</v>
      </c>
      <c r="AI175" s="51">
        <v>44810</v>
      </c>
      <c r="AJ175" s="51">
        <v>44814</v>
      </c>
      <c r="AK175" s="51">
        <v>44957</v>
      </c>
      <c r="AL175" s="42">
        <v>1</v>
      </c>
      <c r="AM175" s="54">
        <v>5932480</v>
      </c>
      <c r="AN175" s="44" t="s">
        <v>1172</v>
      </c>
      <c r="AO175" s="49" t="s">
        <v>925</v>
      </c>
      <c r="AP175" s="44" t="s">
        <v>172</v>
      </c>
      <c r="AQ175" s="50">
        <v>200</v>
      </c>
      <c r="AR175" s="50" t="s">
        <v>403</v>
      </c>
      <c r="AS175" s="50" t="s">
        <v>83</v>
      </c>
      <c r="AT175" s="44">
        <v>366</v>
      </c>
      <c r="AU175" s="49" t="s">
        <v>1173</v>
      </c>
      <c r="AV175" s="49" t="s">
        <v>1174</v>
      </c>
      <c r="AW175" s="49" t="s">
        <v>1175</v>
      </c>
      <c r="AX175" s="49" t="s">
        <v>1176</v>
      </c>
      <c r="AY175" s="50" t="s">
        <v>1177</v>
      </c>
      <c r="AZ175" s="58" t="s">
        <v>171</v>
      </c>
      <c r="BA175" s="4"/>
      <c r="BB175" s="4"/>
      <c r="BC175" s="4"/>
      <c r="BD175" s="4"/>
      <c r="BE175" s="4"/>
      <c r="BF175" s="4"/>
      <c r="BG175" s="4"/>
    </row>
    <row r="176" spans="1:59" customFormat="1" ht="60" hidden="1" customHeight="1" x14ac:dyDescent="0.25">
      <c r="A176" s="2">
        <v>3</v>
      </c>
      <c r="B176" s="2" t="s">
        <v>909</v>
      </c>
      <c r="C176" s="2">
        <v>0</v>
      </c>
      <c r="D176" s="2" t="s">
        <v>1165</v>
      </c>
      <c r="E176" s="2" t="s">
        <v>1166</v>
      </c>
      <c r="F176" s="2" t="s">
        <v>1167</v>
      </c>
      <c r="G176" s="2" t="s">
        <v>912</v>
      </c>
      <c r="H176" s="3">
        <v>0</v>
      </c>
      <c r="I176" s="3" t="s">
        <v>88</v>
      </c>
      <c r="J176" s="3" t="s">
        <v>88</v>
      </c>
      <c r="K176" s="3" t="s">
        <v>88</v>
      </c>
      <c r="L176" s="3" t="s">
        <v>88</v>
      </c>
      <c r="M176" s="3" t="s">
        <v>88</v>
      </c>
      <c r="N176" s="3" t="s">
        <v>88</v>
      </c>
      <c r="O176" s="3" t="s">
        <v>88</v>
      </c>
      <c r="P176" s="3" t="s">
        <v>88</v>
      </c>
      <c r="Q176" s="3" t="s">
        <v>88</v>
      </c>
      <c r="R176" s="3" t="s">
        <v>88</v>
      </c>
      <c r="S176" s="3" t="s">
        <v>88</v>
      </c>
      <c r="T176" s="3" t="s">
        <v>88</v>
      </c>
      <c r="U176" s="2">
        <v>220027</v>
      </c>
      <c r="V176" s="2" t="s">
        <v>920</v>
      </c>
      <c r="W176" s="3">
        <v>924151110</v>
      </c>
      <c r="X176" s="7" t="s">
        <v>1178</v>
      </c>
      <c r="Y176" s="8">
        <f>SUM(AA176)</f>
        <v>159612660</v>
      </c>
      <c r="Z176" s="2" t="s">
        <v>1179</v>
      </c>
      <c r="AA176" s="3">
        <v>159612660</v>
      </c>
      <c r="AB176" s="56">
        <v>1</v>
      </c>
      <c r="AC176" s="44" t="s">
        <v>164</v>
      </c>
      <c r="AD176" s="43" t="s">
        <v>76</v>
      </c>
      <c r="AE176" s="44" t="s">
        <v>681</v>
      </c>
      <c r="AF176" s="45" t="s">
        <v>1180</v>
      </c>
      <c r="AG176" s="43">
        <v>4600094506</v>
      </c>
      <c r="AH176" s="45">
        <v>33825</v>
      </c>
      <c r="AI176" s="51">
        <v>44757</v>
      </c>
      <c r="AJ176" s="51">
        <v>44767</v>
      </c>
      <c r="AK176" s="51">
        <v>44985</v>
      </c>
      <c r="AL176" s="42">
        <v>1</v>
      </c>
      <c r="AM176" s="54">
        <v>12856045</v>
      </c>
      <c r="AN176" s="44" t="s">
        <v>1172</v>
      </c>
      <c r="AO176" s="49" t="s">
        <v>925</v>
      </c>
      <c r="AP176" s="44" t="s">
        <v>172</v>
      </c>
      <c r="AQ176" s="50">
        <v>60</v>
      </c>
      <c r="AR176" s="50" t="s">
        <v>82</v>
      </c>
      <c r="AS176" s="50" t="s">
        <v>83</v>
      </c>
      <c r="AT176" s="44">
        <v>177</v>
      </c>
      <c r="AU176" s="49" t="s">
        <v>1181</v>
      </c>
      <c r="AV176" s="49" t="s">
        <v>1182</v>
      </c>
      <c r="AW176" s="49" t="s">
        <v>1183</v>
      </c>
      <c r="AX176" s="49" t="s">
        <v>1184</v>
      </c>
      <c r="AY176" s="50" t="s">
        <v>1185</v>
      </c>
      <c r="AZ176" s="58" t="s">
        <v>1186</v>
      </c>
      <c r="BA176" s="4"/>
      <c r="BB176" s="4"/>
      <c r="BC176" s="4"/>
      <c r="BD176" s="4"/>
      <c r="BE176" s="4"/>
      <c r="BF176" s="4"/>
      <c r="BG176" s="4"/>
    </row>
    <row r="177" spans="1:59" customFormat="1" ht="60" hidden="1" customHeight="1" x14ac:dyDescent="0.25">
      <c r="A177" s="2">
        <v>3</v>
      </c>
      <c r="B177" s="2" t="s">
        <v>909</v>
      </c>
      <c r="C177" s="2">
        <v>0</v>
      </c>
      <c r="D177" s="2" t="s">
        <v>1165</v>
      </c>
      <c r="E177" s="2" t="s">
        <v>1166</v>
      </c>
      <c r="F177" s="2" t="s">
        <v>1167</v>
      </c>
      <c r="G177" s="2" t="s">
        <v>912</v>
      </c>
      <c r="H177" s="3">
        <v>0</v>
      </c>
      <c r="I177" s="3" t="s">
        <v>88</v>
      </c>
      <c r="J177" s="3" t="s">
        <v>88</v>
      </c>
      <c r="K177" s="3" t="s">
        <v>88</v>
      </c>
      <c r="L177" s="3" t="s">
        <v>88</v>
      </c>
      <c r="M177" s="3" t="s">
        <v>88</v>
      </c>
      <c r="N177" s="3" t="s">
        <v>88</v>
      </c>
      <c r="O177" s="3" t="s">
        <v>88</v>
      </c>
      <c r="P177" s="3" t="s">
        <v>88</v>
      </c>
      <c r="Q177" s="3" t="s">
        <v>88</v>
      </c>
      <c r="R177" s="3" t="s">
        <v>88</v>
      </c>
      <c r="S177" s="3" t="s">
        <v>88</v>
      </c>
      <c r="T177" s="3" t="s">
        <v>88</v>
      </c>
      <c r="U177" s="2">
        <v>220027</v>
      </c>
      <c r="V177" s="2" t="s">
        <v>920</v>
      </c>
      <c r="W177" s="3">
        <v>924151110</v>
      </c>
      <c r="X177" s="7" t="s">
        <v>940</v>
      </c>
      <c r="Y177" s="8">
        <f>SUM(AA177:AA178)</f>
        <v>614456800</v>
      </c>
      <c r="Z177" s="2" t="s">
        <v>941</v>
      </c>
      <c r="AA177" s="3">
        <v>209520000</v>
      </c>
      <c r="AB177" s="56">
        <v>1</v>
      </c>
      <c r="AC177" s="44" t="s">
        <v>164</v>
      </c>
      <c r="AD177" s="43" t="s">
        <v>76</v>
      </c>
      <c r="AE177" s="44" t="s">
        <v>681</v>
      </c>
      <c r="AF177" s="45" t="s">
        <v>923</v>
      </c>
      <c r="AG177" s="43">
        <v>4600094729</v>
      </c>
      <c r="AH177" s="45">
        <v>33938</v>
      </c>
      <c r="AI177" s="51">
        <v>44764</v>
      </c>
      <c r="AJ177" s="51">
        <v>44792</v>
      </c>
      <c r="AK177" s="51">
        <v>45046</v>
      </c>
      <c r="AL177" s="42">
        <v>1</v>
      </c>
      <c r="AM177" s="54">
        <v>16761984</v>
      </c>
      <c r="AN177" s="44" t="s">
        <v>924</v>
      </c>
      <c r="AO177" s="49" t="s">
        <v>925</v>
      </c>
      <c r="AP177" s="44" t="s">
        <v>172</v>
      </c>
      <c r="AQ177" s="50">
        <v>1000</v>
      </c>
      <c r="AR177" s="50" t="s">
        <v>82</v>
      </c>
      <c r="AS177" s="50" t="s">
        <v>83</v>
      </c>
      <c r="AT177" s="44">
        <v>813</v>
      </c>
      <c r="AU177" s="49" t="s">
        <v>942</v>
      </c>
      <c r="AV177" s="49" t="s">
        <v>943</v>
      </c>
      <c r="AW177" s="49" t="s">
        <v>944</v>
      </c>
      <c r="AX177" s="49" t="s">
        <v>1187</v>
      </c>
      <c r="AY177" s="50" t="s">
        <v>1188</v>
      </c>
      <c r="AZ177" s="58" t="s">
        <v>1189</v>
      </c>
      <c r="BA177" s="4"/>
      <c r="BB177" s="4"/>
      <c r="BC177" s="4"/>
      <c r="BD177" s="4"/>
      <c r="BE177" s="4"/>
      <c r="BF177" s="4"/>
      <c r="BG177" s="4"/>
    </row>
    <row r="178" spans="1:59" customFormat="1" ht="60" hidden="1" customHeight="1" x14ac:dyDescent="0.25">
      <c r="A178" s="2">
        <v>3</v>
      </c>
      <c r="B178" s="2" t="s">
        <v>909</v>
      </c>
      <c r="C178" s="2">
        <v>0</v>
      </c>
      <c r="D178" s="2" t="s">
        <v>1165</v>
      </c>
      <c r="E178" s="2" t="s">
        <v>1166</v>
      </c>
      <c r="F178" s="2" t="s">
        <v>1167</v>
      </c>
      <c r="G178" s="2" t="s">
        <v>912</v>
      </c>
      <c r="H178" s="3">
        <v>0</v>
      </c>
      <c r="I178" s="3" t="s">
        <v>88</v>
      </c>
      <c r="J178" s="3" t="s">
        <v>88</v>
      </c>
      <c r="K178" s="3" t="s">
        <v>88</v>
      </c>
      <c r="L178" s="3" t="s">
        <v>88</v>
      </c>
      <c r="M178" s="3" t="s">
        <v>88</v>
      </c>
      <c r="N178" s="3" t="s">
        <v>88</v>
      </c>
      <c r="O178" s="3" t="s">
        <v>88</v>
      </c>
      <c r="P178" s="3" t="s">
        <v>88</v>
      </c>
      <c r="Q178" s="3" t="s">
        <v>88</v>
      </c>
      <c r="R178" s="3" t="s">
        <v>88</v>
      </c>
      <c r="S178" s="3" t="s">
        <v>88</v>
      </c>
      <c r="T178" s="3" t="s">
        <v>88</v>
      </c>
      <c r="U178" s="2">
        <v>220027</v>
      </c>
      <c r="V178" s="2" t="s">
        <v>920</v>
      </c>
      <c r="W178" s="3">
        <v>924151110</v>
      </c>
      <c r="X178" s="7" t="s">
        <v>88</v>
      </c>
      <c r="Y178" s="8" t="s">
        <v>88</v>
      </c>
      <c r="Z178" s="2" t="s">
        <v>955</v>
      </c>
      <c r="AA178" s="3">
        <v>404936800</v>
      </c>
      <c r="AB178" s="56">
        <v>1</v>
      </c>
      <c r="AC178" s="44" t="s">
        <v>164</v>
      </c>
      <c r="AD178" s="43" t="s">
        <v>76</v>
      </c>
      <c r="AE178" s="44" t="s">
        <v>681</v>
      </c>
      <c r="AF178" s="45" t="s">
        <v>923</v>
      </c>
      <c r="AG178" s="43">
        <v>4600095210</v>
      </c>
      <c r="AH178" s="45">
        <v>34114</v>
      </c>
      <c r="AI178" s="51">
        <v>44802</v>
      </c>
      <c r="AJ178" s="51">
        <v>44803</v>
      </c>
      <c r="AK178" s="51">
        <v>45076</v>
      </c>
      <c r="AL178" s="42">
        <v>1</v>
      </c>
      <c r="AM178" s="54">
        <v>32394944</v>
      </c>
      <c r="AN178" s="44" t="s">
        <v>924</v>
      </c>
      <c r="AO178" s="49" t="s">
        <v>925</v>
      </c>
      <c r="AP178" s="44" t="s">
        <v>172</v>
      </c>
      <c r="AQ178" s="50">
        <v>800</v>
      </c>
      <c r="AR178" s="50" t="s">
        <v>956</v>
      </c>
      <c r="AS178" s="50" t="s">
        <v>83</v>
      </c>
      <c r="AT178" s="44">
        <v>745</v>
      </c>
      <c r="AU178" s="49" t="s">
        <v>957</v>
      </c>
      <c r="AV178" s="49" t="s">
        <v>951</v>
      </c>
      <c r="AW178" s="49" t="s">
        <v>958</v>
      </c>
      <c r="AX178" s="49" t="s">
        <v>1190</v>
      </c>
      <c r="AY178" s="50" t="s">
        <v>1191</v>
      </c>
      <c r="AZ178" s="58" t="s">
        <v>88</v>
      </c>
      <c r="BA178" s="4"/>
      <c r="BB178" s="4"/>
      <c r="BC178" s="4"/>
      <c r="BD178" s="4"/>
      <c r="BE178" s="4"/>
      <c r="BF178" s="4"/>
      <c r="BG178" s="4"/>
    </row>
    <row r="179" spans="1:59" customFormat="1" ht="60" customHeight="1" x14ac:dyDescent="0.25">
      <c r="A179" s="2">
        <v>4</v>
      </c>
      <c r="B179" s="2" t="s">
        <v>58</v>
      </c>
      <c r="C179" s="2">
        <v>1</v>
      </c>
      <c r="D179" s="2" t="s">
        <v>1192</v>
      </c>
      <c r="E179" s="2" t="s">
        <v>1193</v>
      </c>
      <c r="F179" s="2">
        <v>1</v>
      </c>
      <c r="G179" s="2" t="s">
        <v>316</v>
      </c>
      <c r="H179" s="3">
        <v>0</v>
      </c>
      <c r="I179" s="3" t="s">
        <v>62</v>
      </c>
      <c r="J179" s="3" t="s">
        <v>63</v>
      </c>
      <c r="K179" s="3" t="s">
        <v>64</v>
      </c>
      <c r="L179" s="3" t="s">
        <v>65</v>
      </c>
      <c r="M179" s="3" t="s">
        <v>66</v>
      </c>
      <c r="N179" s="6">
        <v>40</v>
      </c>
      <c r="O179" s="3" t="s">
        <v>67</v>
      </c>
      <c r="P179" s="3" t="s">
        <v>68</v>
      </c>
      <c r="Q179" s="3" t="s">
        <v>69</v>
      </c>
      <c r="R179" s="3" t="s">
        <v>70</v>
      </c>
      <c r="S179" s="3" t="s">
        <v>71</v>
      </c>
      <c r="T179" s="6">
        <v>12372</v>
      </c>
      <c r="U179" s="2">
        <v>210093</v>
      </c>
      <c r="V179" s="2" t="s">
        <v>72</v>
      </c>
      <c r="W179" s="3">
        <v>1051760000</v>
      </c>
      <c r="X179" s="7" t="s">
        <v>73</v>
      </c>
      <c r="Y179" s="8">
        <f>SUM(AA179:AA180)</f>
        <v>1051760000</v>
      </c>
      <c r="Z179" s="2" t="s">
        <v>74</v>
      </c>
      <c r="AA179" s="3">
        <v>911360000</v>
      </c>
      <c r="AB179" s="56">
        <v>241</v>
      </c>
      <c r="AC179" s="44" t="s">
        <v>75</v>
      </c>
      <c r="AD179" s="43" t="s">
        <v>76</v>
      </c>
      <c r="AE179" s="44" t="s">
        <v>77</v>
      </c>
      <c r="AF179" s="45" t="s">
        <v>78</v>
      </c>
      <c r="AG179" s="43" t="s">
        <v>79</v>
      </c>
      <c r="AH179" s="45" t="s">
        <v>79</v>
      </c>
      <c r="AI179" s="51">
        <v>44571</v>
      </c>
      <c r="AJ179" s="51">
        <v>44585</v>
      </c>
      <c r="AK179" s="51">
        <v>44925</v>
      </c>
      <c r="AL179" s="42">
        <v>1</v>
      </c>
      <c r="AM179" s="54">
        <v>91136000</v>
      </c>
      <c r="AN179" s="44" t="s">
        <v>80</v>
      </c>
      <c r="AO179" s="49" t="s">
        <v>79</v>
      </c>
      <c r="AP179" s="44" t="s">
        <v>81</v>
      </c>
      <c r="AQ179" s="50">
        <v>241</v>
      </c>
      <c r="AR179" s="50" t="s">
        <v>82</v>
      </c>
      <c r="AS179" s="50" t="s">
        <v>83</v>
      </c>
      <c r="AT179" s="44">
        <v>345</v>
      </c>
      <c r="AU179" s="49" t="s">
        <v>84</v>
      </c>
      <c r="AV179" s="49" t="s">
        <v>1194</v>
      </c>
      <c r="AW179" s="49" t="s">
        <v>86</v>
      </c>
      <c r="AX179" s="49"/>
      <c r="AY179" s="50" t="s">
        <v>87</v>
      </c>
      <c r="AZ179" s="58" t="s">
        <v>79</v>
      </c>
      <c r="BA179" s="4"/>
      <c r="BB179" s="4"/>
      <c r="BC179" s="4"/>
      <c r="BD179" s="4"/>
      <c r="BE179" s="4"/>
      <c r="BF179" s="4"/>
      <c r="BG179" s="4"/>
    </row>
    <row r="180" spans="1:59" customFormat="1" ht="60" customHeight="1" x14ac:dyDescent="0.25">
      <c r="A180" s="2">
        <v>4</v>
      </c>
      <c r="B180" s="2" t="s">
        <v>58</v>
      </c>
      <c r="C180" s="2">
        <v>0</v>
      </c>
      <c r="D180" s="2" t="s">
        <v>1192</v>
      </c>
      <c r="E180" s="2" t="s">
        <v>1193</v>
      </c>
      <c r="F180" s="2">
        <v>1</v>
      </c>
      <c r="G180" s="2" t="s">
        <v>316</v>
      </c>
      <c r="H180" s="3">
        <v>0</v>
      </c>
      <c r="I180" s="3" t="s">
        <v>88</v>
      </c>
      <c r="J180" s="3" t="s">
        <v>88</v>
      </c>
      <c r="K180" s="3" t="s">
        <v>88</v>
      </c>
      <c r="L180" s="3" t="s">
        <v>88</v>
      </c>
      <c r="M180" s="3" t="s">
        <v>88</v>
      </c>
      <c r="N180" s="3" t="s">
        <v>88</v>
      </c>
      <c r="O180" s="3" t="s">
        <v>88</v>
      </c>
      <c r="P180" s="3" t="s">
        <v>88</v>
      </c>
      <c r="Q180" s="3" t="s">
        <v>88</v>
      </c>
      <c r="R180" s="3" t="s">
        <v>88</v>
      </c>
      <c r="S180" s="3" t="s">
        <v>88</v>
      </c>
      <c r="T180" s="3" t="s">
        <v>88</v>
      </c>
      <c r="U180" s="2">
        <v>210093</v>
      </c>
      <c r="V180" s="2" t="s">
        <v>72</v>
      </c>
      <c r="W180" s="3">
        <v>1051760000</v>
      </c>
      <c r="X180" s="7" t="s">
        <v>88</v>
      </c>
      <c r="Y180" s="3" t="s">
        <v>88</v>
      </c>
      <c r="Z180" s="2" t="s">
        <v>89</v>
      </c>
      <c r="AA180" s="3">
        <v>140400000</v>
      </c>
      <c r="AB180" s="56">
        <v>165</v>
      </c>
      <c r="AC180" s="44" t="s">
        <v>75</v>
      </c>
      <c r="AD180" s="43" t="s">
        <v>76</v>
      </c>
      <c r="AE180" s="44" t="s">
        <v>77</v>
      </c>
      <c r="AF180" s="45" t="s">
        <v>78</v>
      </c>
      <c r="AG180" s="43" t="s">
        <v>79</v>
      </c>
      <c r="AH180" s="45" t="s">
        <v>79</v>
      </c>
      <c r="AI180" s="51">
        <v>44571</v>
      </c>
      <c r="AJ180" s="51">
        <v>44585</v>
      </c>
      <c r="AK180" s="51">
        <v>44925</v>
      </c>
      <c r="AL180" s="42">
        <v>1</v>
      </c>
      <c r="AM180" s="54">
        <v>14040000</v>
      </c>
      <c r="AN180" s="44" t="s">
        <v>80</v>
      </c>
      <c r="AO180" s="49" t="s">
        <v>79</v>
      </c>
      <c r="AP180" s="44" t="s">
        <v>81</v>
      </c>
      <c r="AQ180" s="50">
        <v>165</v>
      </c>
      <c r="AR180" s="50" t="s">
        <v>82</v>
      </c>
      <c r="AS180" s="50" t="s">
        <v>83</v>
      </c>
      <c r="AT180" s="44">
        <v>243</v>
      </c>
      <c r="AU180" s="49" t="s">
        <v>90</v>
      </c>
      <c r="AV180" s="49" t="s">
        <v>1195</v>
      </c>
      <c r="AW180" s="49" t="s">
        <v>92</v>
      </c>
      <c r="AX180" s="49"/>
      <c r="AY180" s="50" t="s">
        <v>93</v>
      </c>
      <c r="AZ180" s="58" t="s">
        <v>79</v>
      </c>
      <c r="BA180" s="4"/>
      <c r="BB180" s="4"/>
      <c r="BC180" s="4"/>
      <c r="BD180" s="4"/>
      <c r="BE180" s="4"/>
      <c r="BF180" s="4"/>
      <c r="BG180" s="4"/>
    </row>
    <row r="181" spans="1:59" customFormat="1" ht="60" hidden="1" customHeight="1" x14ac:dyDescent="0.25">
      <c r="A181" s="2">
        <v>4</v>
      </c>
      <c r="B181" s="2" t="s">
        <v>152</v>
      </c>
      <c r="C181" s="2">
        <v>1</v>
      </c>
      <c r="D181" s="2" t="s">
        <v>1196</v>
      </c>
      <c r="E181" s="2" t="s">
        <v>1197</v>
      </c>
      <c r="F181" s="2">
        <v>50</v>
      </c>
      <c r="G181" s="2" t="s">
        <v>1198</v>
      </c>
      <c r="H181" s="3">
        <v>0</v>
      </c>
      <c r="I181" s="3" t="s">
        <v>156</v>
      </c>
      <c r="J181" s="3" t="s">
        <v>152</v>
      </c>
      <c r="K181" s="3" t="s">
        <v>157</v>
      </c>
      <c r="L181" s="3" t="s">
        <v>158</v>
      </c>
      <c r="M181" s="3" t="s">
        <v>159</v>
      </c>
      <c r="N181" s="6">
        <v>50</v>
      </c>
      <c r="O181" s="3" t="s">
        <v>67</v>
      </c>
      <c r="P181" s="3" t="s">
        <v>68</v>
      </c>
      <c r="Q181" s="3" t="s">
        <v>69</v>
      </c>
      <c r="R181" s="3" t="s">
        <v>160</v>
      </c>
      <c r="S181" s="3" t="s">
        <v>161</v>
      </c>
      <c r="T181" s="6">
        <v>117568</v>
      </c>
      <c r="U181" s="2">
        <v>220023</v>
      </c>
      <c r="V181" s="2" t="s">
        <v>155</v>
      </c>
      <c r="W181" s="3">
        <v>298032205</v>
      </c>
      <c r="X181" s="7" t="s">
        <v>162</v>
      </c>
      <c r="Y181" s="3">
        <f>SUM(AA181:AA185)</f>
        <v>270578816</v>
      </c>
      <c r="Z181" s="2" t="s">
        <v>1199</v>
      </c>
      <c r="AA181" s="3">
        <v>64775481</v>
      </c>
      <c r="AB181" s="56">
        <v>5</v>
      </c>
      <c r="AC181" s="44" t="s">
        <v>164</v>
      </c>
      <c r="AD181" s="43" t="s">
        <v>76</v>
      </c>
      <c r="AE181" s="44" t="s">
        <v>165</v>
      </c>
      <c r="AF181" s="45" t="s">
        <v>166</v>
      </c>
      <c r="AG181" s="49" t="s">
        <v>167</v>
      </c>
      <c r="AH181" s="45">
        <v>33946</v>
      </c>
      <c r="AI181" s="51" t="s">
        <v>168</v>
      </c>
      <c r="AJ181" s="51" t="s">
        <v>168</v>
      </c>
      <c r="AK181" s="111" t="s">
        <v>169</v>
      </c>
      <c r="AL181" s="42">
        <v>1</v>
      </c>
      <c r="AM181" s="54" t="s">
        <v>88</v>
      </c>
      <c r="AN181" s="44" t="s">
        <v>170</v>
      </c>
      <c r="AO181" s="49" t="s">
        <v>171</v>
      </c>
      <c r="AP181" s="44" t="s">
        <v>172</v>
      </c>
      <c r="AQ181" s="50">
        <v>10000</v>
      </c>
      <c r="AR181" s="50" t="s">
        <v>82</v>
      </c>
      <c r="AS181" s="50" t="s">
        <v>83</v>
      </c>
      <c r="AT181" s="44">
        <v>1</v>
      </c>
      <c r="AU181" s="49" t="s">
        <v>173</v>
      </c>
      <c r="AV181" s="49" t="s">
        <v>1200</v>
      </c>
      <c r="AW181" s="49" t="s">
        <v>175</v>
      </c>
      <c r="AX181" s="49" t="s">
        <v>1201</v>
      </c>
      <c r="AY181" s="50" t="s">
        <v>1202</v>
      </c>
      <c r="AZ181" s="58" t="s">
        <v>1203</v>
      </c>
      <c r="BA181" s="4"/>
      <c r="BB181" s="4"/>
      <c r="BC181" s="4"/>
      <c r="BD181" s="4"/>
      <c r="BE181" s="4"/>
      <c r="BF181" s="4"/>
      <c r="BG181" s="4"/>
    </row>
    <row r="182" spans="1:59" customFormat="1" ht="60" hidden="1" customHeight="1" x14ac:dyDescent="0.25">
      <c r="A182" s="2">
        <v>4</v>
      </c>
      <c r="B182" s="2" t="s">
        <v>152</v>
      </c>
      <c r="C182" s="2">
        <v>0</v>
      </c>
      <c r="D182" s="2" t="s">
        <v>1196</v>
      </c>
      <c r="E182" s="2" t="s">
        <v>1197</v>
      </c>
      <c r="F182" s="2">
        <v>50</v>
      </c>
      <c r="G182" s="2" t="s">
        <v>1198</v>
      </c>
      <c r="H182" s="3">
        <v>0</v>
      </c>
      <c r="I182" s="3" t="s">
        <v>88</v>
      </c>
      <c r="J182" s="3" t="s">
        <v>88</v>
      </c>
      <c r="K182" s="3" t="s">
        <v>88</v>
      </c>
      <c r="L182" s="3" t="s">
        <v>88</v>
      </c>
      <c r="M182" s="3" t="s">
        <v>88</v>
      </c>
      <c r="N182" s="3" t="s">
        <v>88</v>
      </c>
      <c r="O182" s="3" t="s">
        <v>88</v>
      </c>
      <c r="P182" s="3" t="s">
        <v>88</v>
      </c>
      <c r="Q182" s="3" t="s">
        <v>88</v>
      </c>
      <c r="R182" s="3" t="s">
        <v>88</v>
      </c>
      <c r="S182" s="3" t="s">
        <v>88</v>
      </c>
      <c r="T182" s="3" t="s">
        <v>88</v>
      </c>
      <c r="U182" s="2">
        <v>220023</v>
      </c>
      <c r="V182" s="2" t="s">
        <v>155</v>
      </c>
      <c r="W182" s="3">
        <v>298032205</v>
      </c>
      <c r="X182" s="7" t="s">
        <v>88</v>
      </c>
      <c r="Y182" s="3" t="s">
        <v>88</v>
      </c>
      <c r="Z182" s="2" t="s">
        <v>1204</v>
      </c>
      <c r="AA182" s="3">
        <v>44359105</v>
      </c>
      <c r="AB182" s="56">
        <v>6</v>
      </c>
      <c r="AC182" s="44" t="s">
        <v>164</v>
      </c>
      <c r="AD182" s="43" t="s">
        <v>76</v>
      </c>
      <c r="AE182" s="44" t="s">
        <v>165</v>
      </c>
      <c r="AF182" s="45" t="s">
        <v>166</v>
      </c>
      <c r="AG182" s="49" t="s">
        <v>167</v>
      </c>
      <c r="AH182" s="45">
        <v>33946</v>
      </c>
      <c r="AI182" s="51" t="s">
        <v>168</v>
      </c>
      <c r="AJ182" s="51" t="s">
        <v>168</v>
      </c>
      <c r="AK182" s="111" t="s">
        <v>169</v>
      </c>
      <c r="AL182" s="42">
        <v>1</v>
      </c>
      <c r="AM182" s="54" t="s">
        <v>88</v>
      </c>
      <c r="AN182" s="44" t="s">
        <v>170</v>
      </c>
      <c r="AO182" s="49" t="s">
        <v>171</v>
      </c>
      <c r="AP182" s="44" t="s">
        <v>172</v>
      </c>
      <c r="AQ182" s="50">
        <v>600</v>
      </c>
      <c r="AR182" s="50" t="s">
        <v>82</v>
      </c>
      <c r="AS182" s="50" t="s">
        <v>83</v>
      </c>
      <c r="AT182" s="44">
        <v>2</v>
      </c>
      <c r="AU182" s="49" t="s">
        <v>173</v>
      </c>
      <c r="AV182" s="49" t="s">
        <v>1200</v>
      </c>
      <c r="AW182" s="49" t="s">
        <v>175</v>
      </c>
      <c r="AX182" s="49" t="s">
        <v>1205</v>
      </c>
      <c r="AY182" s="50" t="s">
        <v>1202</v>
      </c>
      <c r="AZ182" s="58" t="s">
        <v>1206</v>
      </c>
      <c r="BA182" s="4"/>
      <c r="BB182" s="4"/>
      <c r="BC182" s="4"/>
      <c r="BD182" s="4"/>
      <c r="BE182" s="4"/>
      <c r="BF182" s="4"/>
      <c r="BG182" s="4"/>
    </row>
    <row r="183" spans="1:59" customFormat="1" ht="60" hidden="1" customHeight="1" x14ac:dyDescent="0.25">
      <c r="A183" s="2">
        <v>4</v>
      </c>
      <c r="B183" s="2" t="s">
        <v>152</v>
      </c>
      <c r="C183" s="2">
        <v>0</v>
      </c>
      <c r="D183" s="2" t="s">
        <v>1196</v>
      </c>
      <c r="E183" s="2" t="s">
        <v>1197</v>
      </c>
      <c r="F183" s="2">
        <v>50</v>
      </c>
      <c r="G183" s="2" t="s">
        <v>1198</v>
      </c>
      <c r="H183" s="3">
        <v>0</v>
      </c>
      <c r="I183" s="3" t="s">
        <v>88</v>
      </c>
      <c r="J183" s="3" t="s">
        <v>88</v>
      </c>
      <c r="K183" s="3" t="s">
        <v>88</v>
      </c>
      <c r="L183" s="3" t="s">
        <v>88</v>
      </c>
      <c r="M183" s="3" t="s">
        <v>88</v>
      </c>
      <c r="N183" s="3" t="s">
        <v>88</v>
      </c>
      <c r="O183" s="3" t="s">
        <v>88</v>
      </c>
      <c r="P183" s="3" t="s">
        <v>88</v>
      </c>
      <c r="Q183" s="3" t="s">
        <v>88</v>
      </c>
      <c r="R183" s="3" t="s">
        <v>88</v>
      </c>
      <c r="S183" s="3" t="s">
        <v>88</v>
      </c>
      <c r="T183" s="3" t="s">
        <v>88</v>
      </c>
      <c r="U183" s="2">
        <v>220023</v>
      </c>
      <c r="V183" s="2" t="s">
        <v>155</v>
      </c>
      <c r="W183" s="3">
        <v>298032205</v>
      </c>
      <c r="X183" s="7" t="s">
        <v>88</v>
      </c>
      <c r="Y183" s="8" t="s">
        <v>88</v>
      </c>
      <c r="Z183" s="2" t="s">
        <v>1207</v>
      </c>
      <c r="AA183" s="3">
        <v>110744835</v>
      </c>
      <c r="AB183" s="56">
        <v>175</v>
      </c>
      <c r="AC183" s="44" t="s">
        <v>164</v>
      </c>
      <c r="AD183" s="43" t="s">
        <v>76</v>
      </c>
      <c r="AE183" s="44" t="s">
        <v>165</v>
      </c>
      <c r="AF183" s="45" t="s">
        <v>166</v>
      </c>
      <c r="AG183" s="49" t="s">
        <v>167</v>
      </c>
      <c r="AH183" s="45">
        <v>33946</v>
      </c>
      <c r="AI183" s="51" t="s">
        <v>168</v>
      </c>
      <c r="AJ183" s="51" t="s">
        <v>168</v>
      </c>
      <c r="AK183" s="111" t="s">
        <v>169</v>
      </c>
      <c r="AL183" s="42">
        <v>1</v>
      </c>
      <c r="AM183" s="54" t="s">
        <v>88</v>
      </c>
      <c r="AN183" s="44" t="s">
        <v>170</v>
      </c>
      <c r="AO183" s="49" t="s">
        <v>171</v>
      </c>
      <c r="AP183" s="44" t="s">
        <v>172</v>
      </c>
      <c r="AQ183" s="50">
        <v>35000</v>
      </c>
      <c r="AR183" s="50" t="s">
        <v>82</v>
      </c>
      <c r="AS183" s="50" t="s">
        <v>83</v>
      </c>
      <c r="AT183" s="44">
        <v>3</v>
      </c>
      <c r="AU183" s="49" t="s">
        <v>173</v>
      </c>
      <c r="AV183" s="49" t="s">
        <v>1200</v>
      </c>
      <c r="AW183" s="49" t="s">
        <v>175</v>
      </c>
      <c r="AX183" s="49" t="s">
        <v>1208</v>
      </c>
      <c r="AY183" s="50" t="s">
        <v>1202</v>
      </c>
      <c r="AZ183" s="58" t="s">
        <v>1203</v>
      </c>
      <c r="BA183" s="4"/>
      <c r="BB183" s="4"/>
      <c r="BC183" s="4"/>
      <c r="BD183" s="4"/>
      <c r="BE183" s="4"/>
      <c r="BF183" s="4"/>
      <c r="BG183" s="4"/>
    </row>
    <row r="184" spans="1:59" customFormat="1" ht="60" hidden="1" customHeight="1" x14ac:dyDescent="0.25">
      <c r="A184" s="2">
        <v>4</v>
      </c>
      <c r="B184" s="2" t="s">
        <v>152</v>
      </c>
      <c r="C184" s="2">
        <v>0</v>
      </c>
      <c r="D184" s="2" t="s">
        <v>1196</v>
      </c>
      <c r="E184" s="2" t="s">
        <v>1197</v>
      </c>
      <c r="F184" s="2">
        <v>50</v>
      </c>
      <c r="G184" s="2" t="s">
        <v>1198</v>
      </c>
      <c r="H184" s="3">
        <v>0</v>
      </c>
      <c r="I184" s="3" t="s">
        <v>88</v>
      </c>
      <c r="J184" s="3" t="s">
        <v>88</v>
      </c>
      <c r="K184" s="3" t="s">
        <v>88</v>
      </c>
      <c r="L184" s="3" t="s">
        <v>88</v>
      </c>
      <c r="M184" s="3" t="s">
        <v>88</v>
      </c>
      <c r="N184" s="3" t="s">
        <v>88</v>
      </c>
      <c r="O184" s="3" t="s">
        <v>88</v>
      </c>
      <c r="P184" s="3" t="s">
        <v>88</v>
      </c>
      <c r="Q184" s="3" t="s">
        <v>88</v>
      </c>
      <c r="R184" s="3" t="s">
        <v>88</v>
      </c>
      <c r="S184" s="3" t="s">
        <v>88</v>
      </c>
      <c r="T184" s="3" t="s">
        <v>88</v>
      </c>
      <c r="U184" s="2">
        <v>220023</v>
      </c>
      <c r="V184" s="2" t="s">
        <v>155</v>
      </c>
      <c r="W184" s="3">
        <v>298032205</v>
      </c>
      <c r="X184" s="7" t="s">
        <v>88</v>
      </c>
      <c r="Y184" s="8" t="s">
        <v>88</v>
      </c>
      <c r="Z184" s="2" t="s">
        <v>1209</v>
      </c>
      <c r="AA184" s="3">
        <v>30411642</v>
      </c>
      <c r="AB184" s="56">
        <v>15</v>
      </c>
      <c r="AC184" s="44" t="s">
        <v>164</v>
      </c>
      <c r="AD184" s="43" t="s">
        <v>76</v>
      </c>
      <c r="AE184" s="44" t="s">
        <v>165</v>
      </c>
      <c r="AF184" s="45" t="s">
        <v>166</v>
      </c>
      <c r="AG184" s="49" t="s">
        <v>167</v>
      </c>
      <c r="AH184" s="45">
        <v>33946</v>
      </c>
      <c r="AI184" s="51" t="s">
        <v>168</v>
      </c>
      <c r="AJ184" s="51" t="s">
        <v>168</v>
      </c>
      <c r="AK184" s="111" t="s">
        <v>169</v>
      </c>
      <c r="AL184" s="42">
        <v>1</v>
      </c>
      <c r="AM184" s="54" t="s">
        <v>88</v>
      </c>
      <c r="AN184" s="44" t="s">
        <v>170</v>
      </c>
      <c r="AO184" s="49" t="s">
        <v>171</v>
      </c>
      <c r="AP184" s="44" t="s">
        <v>172</v>
      </c>
      <c r="AQ184" s="50">
        <v>1500</v>
      </c>
      <c r="AR184" s="50" t="s">
        <v>82</v>
      </c>
      <c r="AS184" s="50" t="s">
        <v>83</v>
      </c>
      <c r="AT184" s="44">
        <v>2</v>
      </c>
      <c r="AU184" s="49" t="s">
        <v>173</v>
      </c>
      <c r="AV184" s="49" t="s">
        <v>1200</v>
      </c>
      <c r="AW184" s="49" t="s">
        <v>175</v>
      </c>
      <c r="AX184" s="49" t="s">
        <v>1210</v>
      </c>
      <c r="AY184" s="50" t="s">
        <v>1202</v>
      </c>
      <c r="AZ184" s="58" t="s">
        <v>1203</v>
      </c>
      <c r="BA184" s="4"/>
      <c r="BB184" s="4"/>
      <c r="BC184" s="4"/>
      <c r="BD184" s="4"/>
      <c r="BE184" s="4"/>
      <c r="BF184" s="4"/>
      <c r="BG184" s="4"/>
    </row>
    <row r="185" spans="1:59" customFormat="1" ht="60" hidden="1" customHeight="1" x14ac:dyDescent="0.25">
      <c r="A185" s="2">
        <v>4</v>
      </c>
      <c r="B185" s="2" t="s">
        <v>152</v>
      </c>
      <c r="C185" s="2">
        <v>0</v>
      </c>
      <c r="D185" s="2" t="s">
        <v>1196</v>
      </c>
      <c r="E185" s="2" t="s">
        <v>1197</v>
      </c>
      <c r="F185" s="2">
        <v>50</v>
      </c>
      <c r="G185" s="2" t="s">
        <v>1198</v>
      </c>
      <c r="H185" s="3">
        <v>0</v>
      </c>
      <c r="I185" s="3" t="s">
        <v>88</v>
      </c>
      <c r="J185" s="3" t="s">
        <v>88</v>
      </c>
      <c r="K185" s="3" t="s">
        <v>88</v>
      </c>
      <c r="L185" s="3" t="s">
        <v>88</v>
      </c>
      <c r="M185" s="3" t="s">
        <v>88</v>
      </c>
      <c r="N185" s="3" t="s">
        <v>88</v>
      </c>
      <c r="O185" s="3" t="s">
        <v>88</v>
      </c>
      <c r="P185" s="3" t="s">
        <v>88</v>
      </c>
      <c r="Q185" s="3" t="s">
        <v>88</v>
      </c>
      <c r="R185" s="3" t="s">
        <v>88</v>
      </c>
      <c r="S185" s="3" t="s">
        <v>88</v>
      </c>
      <c r="T185" s="3" t="s">
        <v>88</v>
      </c>
      <c r="U185" s="2">
        <v>220023</v>
      </c>
      <c r="V185" s="2" t="s">
        <v>155</v>
      </c>
      <c r="W185" s="3">
        <v>298032205</v>
      </c>
      <c r="X185" s="2" t="s">
        <v>88</v>
      </c>
      <c r="Y185" s="8" t="s">
        <v>88</v>
      </c>
      <c r="Z185" s="2" t="s">
        <v>1211</v>
      </c>
      <c r="AA185" s="3">
        <v>20287753</v>
      </c>
      <c r="AB185" s="56">
        <v>3</v>
      </c>
      <c r="AC185" s="44" t="s">
        <v>164</v>
      </c>
      <c r="AD185" s="43" t="s">
        <v>76</v>
      </c>
      <c r="AE185" s="44" t="s">
        <v>165</v>
      </c>
      <c r="AF185" s="45" t="s">
        <v>166</v>
      </c>
      <c r="AG185" s="49" t="s">
        <v>167</v>
      </c>
      <c r="AH185" s="45">
        <v>33946</v>
      </c>
      <c r="AI185" s="51" t="s">
        <v>168</v>
      </c>
      <c r="AJ185" s="51" t="s">
        <v>168</v>
      </c>
      <c r="AK185" s="111" t="s">
        <v>169</v>
      </c>
      <c r="AL185" s="42">
        <v>1</v>
      </c>
      <c r="AM185" s="54" t="s">
        <v>88</v>
      </c>
      <c r="AN185" s="44" t="s">
        <v>170</v>
      </c>
      <c r="AO185" s="49" t="s">
        <v>171</v>
      </c>
      <c r="AP185" s="44" t="s">
        <v>172</v>
      </c>
      <c r="AQ185" s="50">
        <v>1500</v>
      </c>
      <c r="AR185" s="50" t="s">
        <v>82</v>
      </c>
      <c r="AS185" s="50" t="s">
        <v>83</v>
      </c>
      <c r="AT185" s="44">
        <v>3</v>
      </c>
      <c r="AU185" s="49" t="s">
        <v>173</v>
      </c>
      <c r="AV185" s="49" t="s">
        <v>1200</v>
      </c>
      <c r="AW185" s="49" t="s">
        <v>175</v>
      </c>
      <c r="AX185" s="49" t="s">
        <v>1212</v>
      </c>
      <c r="AY185" s="50" t="s">
        <v>1213</v>
      </c>
      <c r="AZ185" s="58" t="s">
        <v>1214</v>
      </c>
      <c r="BA185" s="4"/>
      <c r="BB185" s="4"/>
      <c r="BC185" s="4"/>
      <c r="BD185" s="4"/>
      <c r="BE185" s="4"/>
      <c r="BF185" s="4"/>
      <c r="BG185" s="4"/>
    </row>
    <row r="186" spans="1:59" customFormat="1" ht="60" hidden="1" customHeight="1" x14ac:dyDescent="0.25">
      <c r="A186" s="2">
        <v>4</v>
      </c>
      <c r="B186" s="2" t="s">
        <v>152</v>
      </c>
      <c r="C186" s="2">
        <v>0</v>
      </c>
      <c r="D186" s="2" t="s">
        <v>1196</v>
      </c>
      <c r="E186" s="2" t="s">
        <v>1197</v>
      </c>
      <c r="F186" s="2">
        <v>50</v>
      </c>
      <c r="G186" s="2" t="s">
        <v>1198</v>
      </c>
      <c r="H186" s="3">
        <v>0</v>
      </c>
      <c r="I186" s="3" t="s">
        <v>88</v>
      </c>
      <c r="J186" s="3" t="s">
        <v>88</v>
      </c>
      <c r="K186" s="3" t="s">
        <v>88</v>
      </c>
      <c r="L186" s="3" t="s">
        <v>88</v>
      </c>
      <c r="M186" s="3" t="s">
        <v>88</v>
      </c>
      <c r="N186" s="3" t="s">
        <v>88</v>
      </c>
      <c r="O186" s="3" t="s">
        <v>88</v>
      </c>
      <c r="P186" s="3" t="s">
        <v>88</v>
      </c>
      <c r="Q186" s="3" t="s">
        <v>88</v>
      </c>
      <c r="R186" s="3" t="s">
        <v>88</v>
      </c>
      <c r="S186" s="3" t="s">
        <v>88</v>
      </c>
      <c r="T186" s="3" t="s">
        <v>88</v>
      </c>
      <c r="U186" s="2">
        <v>220023</v>
      </c>
      <c r="V186" s="2" t="s">
        <v>155</v>
      </c>
      <c r="W186" s="3">
        <v>298032205</v>
      </c>
      <c r="X186" s="2" t="s">
        <v>203</v>
      </c>
      <c r="Y186" s="8">
        <f>SUM(AA186)</f>
        <v>27453389</v>
      </c>
      <c r="Z186" s="2" t="s">
        <v>1215</v>
      </c>
      <c r="AA186" s="3">
        <v>27453389</v>
      </c>
      <c r="AB186" s="56">
        <v>4</v>
      </c>
      <c r="AC186" s="44" t="s">
        <v>164</v>
      </c>
      <c r="AD186" s="43" t="s">
        <v>76</v>
      </c>
      <c r="AE186" s="44" t="s">
        <v>165</v>
      </c>
      <c r="AF186" s="45" t="s">
        <v>205</v>
      </c>
      <c r="AG186" s="49" t="s">
        <v>206</v>
      </c>
      <c r="AH186" s="45">
        <v>33947</v>
      </c>
      <c r="AI186" s="111" t="s">
        <v>207</v>
      </c>
      <c r="AJ186" s="111" t="s">
        <v>207</v>
      </c>
      <c r="AK186" s="111" t="s">
        <v>169</v>
      </c>
      <c r="AL186" s="42">
        <v>1</v>
      </c>
      <c r="AM186" s="54" t="s">
        <v>88</v>
      </c>
      <c r="AN186" s="44" t="s">
        <v>170</v>
      </c>
      <c r="AO186" s="49" t="s">
        <v>171</v>
      </c>
      <c r="AP186" s="44" t="s">
        <v>172</v>
      </c>
      <c r="AQ186" s="50">
        <v>40</v>
      </c>
      <c r="AR186" s="50" t="s">
        <v>82</v>
      </c>
      <c r="AS186" s="50" t="s">
        <v>83</v>
      </c>
      <c r="AT186" s="44">
        <v>40</v>
      </c>
      <c r="AU186" s="49" t="s">
        <v>173</v>
      </c>
      <c r="AV186" s="49" t="s">
        <v>1200</v>
      </c>
      <c r="AW186" s="49" t="s">
        <v>208</v>
      </c>
      <c r="AX186" s="49" t="s">
        <v>176</v>
      </c>
      <c r="AY186" s="50" t="s">
        <v>1216</v>
      </c>
      <c r="AZ186" s="58" t="s">
        <v>1217</v>
      </c>
      <c r="BA186" s="4"/>
      <c r="BB186" s="4"/>
      <c r="BC186" s="4"/>
      <c r="BD186" s="4"/>
      <c r="BE186" s="4"/>
      <c r="BF186" s="4"/>
      <c r="BG186" s="4"/>
    </row>
    <row r="187" spans="1:59" customFormat="1" ht="60" hidden="1" customHeight="1" x14ac:dyDescent="0.25">
      <c r="A187" s="2">
        <v>4</v>
      </c>
      <c r="B187" s="2" t="s">
        <v>572</v>
      </c>
      <c r="C187" s="2">
        <v>1</v>
      </c>
      <c r="D187" s="2" t="s">
        <v>1218</v>
      </c>
      <c r="E187" s="2" t="s">
        <v>1219</v>
      </c>
      <c r="F187" s="2">
        <v>28</v>
      </c>
      <c r="G187" s="2" t="s">
        <v>1220</v>
      </c>
      <c r="H187" s="3">
        <v>0</v>
      </c>
      <c r="I187" s="3" t="s">
        <v>62</v>
      </c>
      <c r="J187" s="3" t="s">
        <v>577</v>
      </c>
      <c r="K187" s="3" t="s">
        <v>578</v>
      </c>
      <c r="L187" s="3" t="s">
        <v>579</v>
      </c>
      <c r="M187" s="3" t="s">
        <v>580</v>
      </c>
      <c r="N187" s="6">
        <v>273</v>
      </c>
      <c r="O187" s="3" t="s">
        <v>164</v>
      </c>
      <c r="P187" s="3" t="s">
        <v>68</v>
      </c>
      <c r="Q187" s="3" t="s">
        <v>69</v>
      </c>
      <c r="R187" s="3" t="s">
        <v>581</v>
      </c>
      <c r="S187" s="3" t="s">
        <v>582</v>
      </c>
      <c r="T187" s="6">
        <v>102750</v>
      </c>
      <c r="U187" s="2">
        <v>220010</v>
      </c>
      <c r="V187" s="2" t="s">
        <v>583</v>
      </c>
      <c r="W187" s="3">
        <v>370000000</v>
      </c>
      <c r="X187" s="2" t="s">
        <v>584</v>
      </c>
      <c r="Y187" s="8">
        <v>370000000</v>
      </c>
      <c r="Z187" s="2" t="s">
        <v>585</v>
      </c>
      <c r="AA187" s="3">
        <v>370000000</v>
      </c>
      <c r="AB187" s="56">
        <v>28</v>
      </c>
      <c r="AC187" s="44" t="s">
        <v>586</v>
      </c>
      <c r="AD187" s="43" t="s">
        <v>76</v>
      </c>
      <c r="AE187" s="44" t="s">
        <v>165</v>
      </c>
      <c r="AF187" s="45" t="s">
        <v>587</v>
      </c>
      <c r="AG187" s="43">
        <v>4600094595</v>
      </c>
      <c r="AH187" s="45">
        <v>4600094595</v>
      </c>
      <c r="AI187" s="51">
        <v>44757</v>
      </c>
      <c r="AJ187" s="51">
        <v>44757</v>
      </c>
      <c r="AK187" s="51">
        <v>44926</v>
      </c>
      <c r="AL187" s="42">
        <v>1</v>
      </c>
      <c r="AM187" s="54">
        <v>29587800</v>
      </c>
      <c r="AN187" s="44" t="s">
        <v>588</v>
      </c>
      <c r="AO187" s="49" t="s">
        <v>79</v>
      </c>
      <c r="AP187" s="44" t="s">
        <v>270</v>
      </c>
      <c r="AQ187" s="50"/>
      <c r="AR187" s="50" t="s">
        <v>82</v>
      </c>
      <c r="AS187" s="50" t="s">
        <v>589</v>
      </c>
      <c r="AT187" s="44">
        <v>2351</v>
      </c>
      <c r="AU187" s="49" t="s">
        <v>1221</v>
      </c>
      <c r="AV187" s="49" t="s">
        <v>1222</v>
      </c>
      <c r="AW187" s="49" t="s">
        <v>88</v>
      </c>
      <c r="AX187" s="49" t="s">
        <v>1223</v>
      </c>
      <c r="AY187" s="50" t="s">
        <v>1224</v>
      </c>
      <c r="AZ187" s="58" t="s">
        <v>1225</v>
      </c>
      <c r="BA187" s="4"/>
      <c r="BB187" s="4"/>
      <c r="BC187" s="4"/>
      <c r="BD187" s="4"/>
      <c r="BE187" s="4"/>
      <c r="BF187" s="4"/>
      <c r="BG187" s="4"/>
    </row>
    <row r="188" spans="1:59" customFormat="1" ht="60" hidden="1" customHeight="1" x14ac:dyDescent="0.25">
      <c r="A188" s="2">
        <v>4</v>
      </c>
      <c r="B188" s="2" t="s">
        <v>572</v>
      </c>
      <c r="C188" s="2">
        <v>1</v>
      </c>
      <c r="D188" s="2" t="s">
        <v>1218</v>
      </c>
      <c r="E188" s="2" t="s">
        <v>1219</v>
      </c>
      <c r="F188" s="2">
        <v>28</v>
      </c>
      <c r="G188" s="2" t="s">
        <v>1220</v>
      </c>
      <c r="H188" s="3"/>
      <c r="I188" s="3" t="s">
        <v>62</v>
      </c>
      <c r="J188" s="3" t="s">
        <v>577</v>
      </c>
      <c r="K188" s="3" t="s">
        <v>595</v>
      </c>
      <c r="L188" s="3" t="s">
        <v>609</v>
      </c>
      <c r="M188" s="3" t="s">
        <v>610</v>
      </c>
      <c r="N188" s="6">
        <v>26</v>
      </c>
      <c r="O188" s="3" t="s">
        <v>164</v>
      </c>
      <c r="P188" s="3" t="s">
        <v>68</v>
      </c>
      <c r="Q188" s="3" t="s">
        <v>69</v>
      </c>
      <c r="R188" s="3" t="s">
        <v>611</v>
      </c>
      <c r="S188" s="3" t="s">
        <v>612</v>
      </c>
      <c r="T188" s="6">
        <v>1801</v>
      </c>
      <c r="U188" s="2">
        <v>220012</v>
      </c>
      <c r="V188" s="2" t="s">
        <v>613</v>
      </c>
      <c r="W188" s="3">
        <v>34100000</v>
      </c>
      <c r="X188" s="2" t="s">
        <v>614</v>
      </c>
      <c r="Y188" s="8">
        <v>34100000</v>
      </c>
      <c r="Z188" s="2" t="s">
        <v>615</v>
      </c>
      <c r="AA188" s="3">
        <v>34100000</v>
      </c>
      <c r="AB188" s="56">
        <v>4</v>
      </c>
      <c r="AC188" s="44" t="s">
        <v>616</v>
      </c>
      <c r="AD188" s="43" t="s">
        <v>76</v>
      </c>
      <c r="AE188" s="44" t="s">
        <v>165</v>
      </c>
      <c r="AF188" s="45" t="s">
        <v>617</v>
      </c>
      <c r="AG188" s="43">
        <v>4600094588</v>
      </c>
      <c r="AH188" s="45">
        <v>4600094588</v>
      </c>
      <c r="AI188" s="51">
        <v>44777</v>
      </c>
      <c r="AJ188" s="51">
        <v>44777</v>
      </c>
      <c r="AK188" s="51">
        <v>44926</v>
      </c>
      <c r="AL188" s="42">
        <v>1</v>
      </c>
      <c r="AM188" s="54">
        <v>2726875</v>
      </c>
      <c r="AN188" s="44" t="s">
        <v>588</v>
      </c>
      <c r="AO188" s="49" t="s">
        <v>79</v>
      </c>
      <c r="AP188" s="44" t="s">
        <v>270</v>
      </c>
      <c r="AQ188" s="50"/>
      <c r="AR188" s="50" t="s">
        <v>82</v>
      </c>
      <c r="AS188" s="50" t="s">
        <v>589</v>
      </c>
      <c r="AT188" s="44">
        <v>1160</v>
      </c>
      <c r="AU188" s="49" t="s">
        <v>1226</v>
      </c>
      <c r="AV188" s="49" t="s">
        <v>1227</v>
      </c>
      <c r="AW188" s="49" t="s">
        <v>88</v>
      </c>
      <c r="AX188" s="49" t="s">
        <v>76</v>
      </c>
      <c r="AY188" s="50" t="s">
        <v>1228</v>
      </c>
      <c r="AZ188" s="58" t="s">
        <v>622</v>
      </c>
      <c r="BA188" s="4"/>
      <c r="BB188" s="4"/>
      <c r="BC188" s="4"/>
      <c r="BD188" s="4"/>
      <c r="BE188" s="4"/>
      <c r="BF188" s="4"/>
      <c r="BG188" s="4"/>
    </row>
    <row r="189" spans="1:59" customFormat="1" ht="60" hidden="1" customHeight="1" x14ac:dyDescent="0.25">
      <c r="A189" s="2">
        <v>4</v>
      </c>
      <c r="B189" s="2" t="s">
        <v>572</v>
      </c>
      <c r="C189" s="2">
        <v>1</v>
      </c>
      <c r="D189" s="2" t="s">
        <v>1218</v>
      </c>
      <c r="E189" s="2" t="s">
        <v>1219</v>
      </c>
      <c r="F189" s="2">
        <v>28</v>
      </c>
      <c r="G189" s="2" t="s">
        <v>1220</v>
      </c>
      <c r="H189" s="3">
        <v>0</v>
      </c>
      <c r="I189" s="3" t="s">
        <v>62</v>
      </c>
      <c r="J189" s="3" t="s">
        <v>577</v>
      </c>
      <c r="K189" s="3" t="s">
        <v>578</v>
      </c>
      <c r="L189" s="3" t="s">
        <v>626</v>
      </c>
      <c r="M189" s="3" t="s">
        <v>627</v>
      </c>
      <c r="N189" s="6">
        <v>209</v>
      </c>
      <c r="O189" s="3" t="s">
        <v>164</v>
      </c>
      <c r="P189" s="3" t="s">
        <v>68</v>
      </c>
      <c r="Q189" s="3" t="s">
        <v>69</v>
      </c>
      <c r="R189" s="3" t="s">
        <v>628</v>
      </c>
      <c r="S189" s="3" t="s">
        <v>629</v>
      </c>
      <c r="T189" s="6">
        <v>4975</v>
      </c>
      <c r="U189" s="2">
        <v>220013</v>
      </c>
      <c r="V189" s="2" t="s">
        <v>630</v>
      </c>
      <c r="W189" s="3">
        <v>148000000</v>
      </c>
      <c r="X189" s="2" t="s">
        <v>631</v>
      </c>
      <c r="Y189" s="8">
        <v>148000000</v>
      </c>
      <c r="Z189" s="2" t="s">
        <v>632</v>
      </c>
      <c r="AA189" s="3">
        <v>148000000</v>
      </c>
      <c r="AB189" s="56">
        <v>10</v>
      </c>
      <c r="AC189" s="44" t="s">
        <v>633</v>
      </c>
      <c r="AD189" s="43" t="s">
        <v>76</v>
      </c>
      <c r="AE189" s="44" t="s">
        <v>88</v>
      </c>
      <c r="AF189" s="45" t="s">
        <v>634</v>
      </c>
      <c r="AG189" s="43" t="s">
        <v>79</v>
      </c>
      <c r="AH189" s="45" t="s">
        <v>79</v>
      </c>
      <c r="AI189" s="51">
        <v>44722</v>
      </c>
      <c r="AJ189" s="51">
        <v>44722</v>
      </c>
      <c r="AK189" s="51">
        <v>44926</v>
      </c>
      <c r="AL189" s="42">
        <v>1</v>
      </c>
      <c r="AM189" s="54">
        <v>11835121</v>
      </c>
      <c r="AN189" s="44" t="s">
        <v>79</v>
      </c>
      <c r="AO189" s="49" t="s">
        <v>79</v>
      </c>
      <c r="AP189" s="44" t="s">
        <v>270</v>
      </c>
      <c r="AQ189" s="50">
        <v>250</v>
      </c>
      <c r="AR189" s="50" t="s">
        <v>82</v>
      </c>
      <c r="AS189" s="50" t="s">
        <v>635</v>
      </c>
      <c r="AT189" s="44">
        <v>10</v>
      </c>
      <c r="AU189" s="49" t="s">
        <v>636</v>
      </c>
      <c r="AV189" s="49" t="s">
        <v>1229</v>
      </c>
      <c r="AW189" s="49" t="s">
        <v>638</v>
      </c>
      <c r="AX189" s="49" t="s">
        <v>76</v>
      </c>
      <c r="AY189" s="50" t="s">
        <v>1230</v>
      </c>
      <c r="AZ189" s="58" t="s">
        <v>640</v>
      </c>
      <c r="BA189" s="4"/>
      <c r="BB189" s="4"/>
      <c r="BC189" s="4"/>
      <c r="BD189" s="4"/>
      <c r="BE189" s="4"/>
      <c r="BF189" s="4"/>
      <c r="BG189" s="4"/>
    </row>
    <row r="190" spans="1:59" customFormat="1" ht="60" hidden="1" customHeight="1" x14ac:dyDescent="0.25">
      <c r="A190" s="2">
        <v>4</v>
      </c>
      <c r="B190" s="2" t="s">
        <v>572</v>
      </c>
      <c r="C190" s="2">
        <v>1</v>
      </c>
      <c r="D190" s="2" t="s">
        <v>1218</v>
      </c>
      <c r="E190" s="2" t="s">
        <v>1219</v>
      </c>
      <c r="F190" s="2">
        <v>28</v>
      </c>
      <c r="G190" s="2" t="s">
        <v>1220</v>
      </c>
      <c r="H190" s="3"/>
      <c r="I190" s="3" t="s">
        <v>88</v>
      </c>
      <c r="J190" s="3" t="s">
        <v>88</v>
      </c>
      <c r="K190" s="3" t="s">
        <v>88</v>
      </c>
      <c r="L190" s="3" t="s">
        <v>88</v>
      </c>
      <c r="M190" s="3" t="s">
        <v>88</v>
      </c>
      <c r="N190" s="3" t="s">
        <v>88</v>
      </c>
      <c r="O190" s="3" t="s">
        <v>88</v>
      </c>
      <c r="P190" s="3" t="s">
        <v>88</v>
      </c>
      <c r="Q190" s="3" t="s">
        <v>88</v>
      </c>
      <c r="R190" s="3" t="s">
        <v>88</v>
      </c>
      <c r="S190" s="3" t="s">
        <v>88</v>
      </c>
      <c r="T190" s="3" t="s">
        <v>88</v>
      </c>
      <c r="U190" s="2">
        <v>220014</v>
      </c>
      <c r="V190" s="2" t="s">
        <v>641</v>
      </c>
      <c r="W190" s="3">
        <v>20000000</v>
      </c>
      <c r="X190" s="6" t="s">
        <v>642</v>
      </c>
      <c r="Y190" s="8">
        <v>20000000</v>
      </c>
      <c r="Z190" s="2" t="s">
        <v>643</v>
      </c>
      <c r="AA190" s="3">
        <v>20000000</v>
      </c>
      <c r="AB190" s="56">
        <v>1</v>
      </c>
      <c r="AC190" s="44" t="s">
        <v>644</v>
      </c>
      <c r="AD190" s="43" t="s">
        <v>76</v>
      </c>
      <c r="AE190" s="44" t="s">
        <v>165</v>
      </c>
      <c r="AF190" s="45" t="s">
        <v>617</v>
      </c>
      <c r="AG190" s="43">
        <v>4600094588</v>
      </c>
      <c r="AH190" s="45">
        <v>4600094588</v>
      </c>
      <c r="AI190" s="51">
        <v>44777</v>
      </c>
      <c r="AJ190" s="51">
        <v>44777</v>
      </c>
      <c r="AK190" s="51">
        <v>44926</v>
      </c>
      <c r="AL190" s="42">
        <v>1</v>
      </c>
      <c r="AM190" s="54">
        <v>1599340</v>
      </c>
      <c r="AN190" s="44" t="s">
        <v>588</v>
      </c>
      <c r="AO190" s="49" t="s">
        <v>79</v>
      </c>
      <c r="AP190" s="44" t="s">
        <v>270</v>
      </c>
      <c r="AQ190" s="50"/>
      <c r="AR190" s="50" t="s">
        <v>82</v>
      </c>
      <c r="AS190" s="50" t="s">
        <v>589</v>
      </c>
      <c r="AT190" s="44">
        <v>360</v>
      </c>
      <c r="AU190" s="49" t="s">
        <v>1231</v>
      </c>
      <c r="AV190" s="49" t="s">
        <v>1232</v>
      </c>
      <c r="AW190" s="49" t="s">
        <v>88</v>
      </c>
      <c r="AX190" s="49" t="s">
        <v>1233</v>
      </c>
      <c r="AY190" s="50" t="s">
        <v>1234</v>
      </c>
      <c r="AZ190" s="58" t="s">
        <v>622</v>
      </c>
      <c r="BA190" s="4"/>
      <c r="BB190" s="4"/>
      <c r="BC190" s="4"/>
      <c r="BD190" s="4"/>
      <c r="BE190" s="4"/>
      <c r="BF190" s="4"/>
      <c r="BG190" s="4"/>
    </row>
    <row r="191" spans="1:59" customFormat="1" ht="60" hidden="1" customHeight="1" x14ac:dyDescent="0.25">
      <c r="A191" s="2">
        <v>4</v>
      </c>
      <c r="B191" s="2" t="s">
        <v>1235</v>
      </c>
      <c r="C191" s="2">
        <v>1</v>
      </c>
      <c r="D191" s="2" t="s">
        <v>1236</v>
      </c>
      <c r="E191" s="2" t="s">
        <v>1237</v>
      </c>
      <c r="F191" s="2">
        <v>62</v>
      </c>
      <c r="G191" s="2" t="s">
        <v>1238</v>
      </c>
      <c r="H191" s="3"/>
      <c r="I191" s="3" t="s">
        <v>88</v>
      </c>
      <c r="J191" s="3" t="s">
        <v>88</v>
      </c>
      <c r="K191" s="3" t="s">
        <v>88</v>
      </c>
      <c r="L191" s="3" t="s">
        <v>88</v>
      </c>
      <c r="M191" s="3" t="s">
        <v>88</v>
      </c>
      <c r="N191" s="3" t="s">
        <v>88</v>
      </c>
      <c r="O191" s="3" t="s">
        <v>88</v>
      </c>
      <c r="P191" s="3" t="s">
        <v>88</v>
      </c>
      <c r="Q191" s="3" t="s">
        <v>88</v>
      </c>
      <c r="R191" s="3" t="s">
        <v>88</v>
      </c>
      <c r="S191" s="3" t="s">
        <v>88</v>
      </c>
      <c r="T191" s="3" t="s">
        <v>88</v>
      </c>
      <c r="U191" s="2">
        <v>210108</v>
      </c>
      <c r="V191" s="2" t="s">
        <v>1239</v>
      </c>
      <c r="W191" s="3">
        <v>272913056</v>
      </c>
      <c r="X191" s="6"/>
      <c r="Y191" s="8"/>
      <c r="Z191" s="2" t="s">
        <v>1240</v>
      </c>
      <c r="AA191" s="3">
        <v>250000000</v>
      </c>
      <c r="AB191" s="56">
        <v>9</v>
      </c>
      <c r="AC191" s="44" t="s">
        <v>164</v>
      </c>
      <c r="AD191" s="43" t="s">
        <v>76</v>
      </c>
      <c r="AE191" s="44" t="s">
        <v>1241</v>
      </c>
      <c r="AF191" s="45" t="s">
        <v>1242</v>
      </c>
      <c r="AG191" s="43" t="s">
        <v>1243</v>
      </c>
      <c r="AH191" s="45">
        <v>901004645</v>
      </c>
      <c r="AI191" s="51">
        <v>44868</v>
      </c>
      <c r="AJ191" s="51">
        <v>44927</v>
      </c>
      <c r="AK191" s="51">
        <v>44976</v>
      </c>
      <c r="AL191" s="42">
        <v>1</v>
      </c>
      <c r="AM191" s="54" t="s">
        <v>88</v>
      </c>
      <c r="AN191" s="44" t="s">
        <v>1244</v>
      </c>
      <c r="AO191" s="49" t="s">
        <v>171</v>
      </c>
      <c r="AP191" s="44" t="s">
        <v>172</v>
      </c>
      <c r="AQ191" s="50">
        <v>83</v>
      </c>
      <c r="AR191" s="50" t="s">
        <v>82</v>
      </c>
      <c r="AS191" s="50" t="s">
        <v>83</v>
      </c>
      <c r="AT191" s="44">
        <v>0</v>
      </c>
      <c r="AU191" s="49" t="s">
        <v>1245</v>
      </c>
      <c r="AV191" s="49" t="s">
        <v>1246</v>
      </c>
      <c r="AW191" s="49" t="s">
        <v>171</v>
      </c>
      <c r="AX191" s="49" t="s">
        <v>1247</v>
      </c>
      <c r="AY191" s="63" t="s">
        <v>1248</v>
      </c>
      <c r="AZ191" s="58" t="s">
        <v>1249</v>
      </c>
      <c r="BA191" s="4"/>
      <c r="BB191" s="4"/>
      <c r="BC191" s="4"/>
      <c r="BD191" s="4"/>
      <c r="BE191" s="4"/>
      <c r="BF191" s="4"/>
      <c r="BG191" s="4"/>
    </row>
    <row r="192" spans="1:59" customFormat="1" ht="60" hidden="1" customHeight="1" x14ac:dyDescent="0.25">
      <c r="A192" s="2">
        <v>4</v>
      </c>
      <c r="B192" s="2" t="s">
        <v>1235</v>
      </c>
      <c r="C192" s="2">
        <v>0</v>
      </c>
      <c r="D192" s="2" t="s">
        <v>1236</v>
      </c>
      <c r="E192" s="2" t="s">
        <v>1237</v>
      </c>
      <c r="F192" s="2">
        <v>62</v>
      </c>
      <c r="G192" s="2" t="s">
        <v>1238</v>
      </c>
      <c r="H192" s="3"/>
      <c r="I192" s="3" t="s">
        <v>88</v>
      </c>
      <c r="J192" s="3" t="s">
        <v>88</v>
      </c>
      <c r="K192" s="3" t="s">
        <v>88</v>
      </c>
      <c r="L192" s="3" t="s">
        <v>88</v>
      </c>
      <c r="M192" s="3" t="s">
        <v>88</v>
      </c>
      <c r="N192" s="3" t="s">
        <v>88</v>
      </c>
      <c r="O192" s="3" t="s">
        <v>88</v>
      </c>
      <c r="P192" s="3" t="s">
        <v>88</v>
      </c>
      <c r="Q192" s="3" t="s">
        <v>88</v>
      </c>
      <c r="R192" s="3" t="s">
        <v>88</v>
      </c>
      <c r="S192" s="3" t="s">
        <v>88</v>
      </c>
      <c r="T192" s="3" t="s">
        <v>88</v>
      </c>
      <c r="U192" s="2">
        <v>210108</v>
      </c>
      <c r="V192" s="2" t="s">
        <v>1250</v>
      </c>
      <c r="W192" s="3">
        <v>272913056</v>
      </c>
      <c r="X192" s="6"/>
      <c r="Y192" s="8"/>
      <c r="Z192" s="2" t="s">
        <v>1251</v>
      </c>
      <c r="AA192" s="3">
        <v>22913056</v>
      </c>
      <c r="AB192" s="56">
        <v>75</v>
      </c>
      <c r="AC192" s="44" t="s">
        <v>164</v>
      </c>
      <c r="AD192" s="43" t="s">
        <v>76</v>
      </c>
      <c r="AE192" s="44" t="s">
        <v>1241</v>
      </c>
      <c r="AF192" s="45" t="s">
        <v>1242</v>
      </c>
      <c r="AG192" s="43" t="s">
        <v>1243</v>
      </c>
      <c r="AH192" s="45">
        <v>901004645</v>
      </c>
      <c r="AI192" s="51">
        <v>44868</v>
      </c>
      <c r="AJ192" s="51">
        <v>44927</v>
      </c>
      <c r="AK192" s="51">
        <v>44976</v>
      </c>
      <c r="AL192" s="42">
        <v>1</v>
      </c>
      <c r="AM192" s="54" t="s">
        <v>88</v>
      </c>
      <c r="AN192" s="44" t="s">
        <v>1244</v>
      </c>
      <c r="AO192" s="49" t="s">
        <v>171</v>
      </c>
      <c r="AP192" s="44" t="s">
        <v>172</v>
      </c>
      <c r="AQ192" s="50">
        <v>150</v>
      </c>
      <c r="AR192" s="50" t="s">
        <v>82</v>
      </c>
      <c r="AS192" s="50" t="s">
        <v>83</v>
      </c>
      <c r="AT192" s="44">
        <v>0</v>
      </c>
      <c r="AU192" s="49" t="s">
        <v>1252</v>
      </c>
      <c r="AV192" s="49" t="s">
        <v>1246</v>
      </c>
      <c r="AW192" s="49" t="s">
        <v>171</v>
      </c>
      <c r="AX192" s="49" t="s">
        <v>1253</v>
      </c>
      <c r="AY192" s="63" t="s">
        <v>1254</v>
      </c>
      <c r="AZ192" s="58" t="s">
        <v>1249</v>
      </c>
      <c r="BA192" s="4"/>
      <c r="BB192" s="4"/>
      <c r="BC192" s="4"/>
      <c r="BD192" s="4"/>
      <c r="BE192" s="4"/>
      <c r="BF192" s="4"/>
      <c r="BG192" s="4"/>
    </row>
    <row r="193" spans="1:59" customFormat="1" ht="60" hidden="1" customHeight="1" x14ac:dyDescent="0.25">
      <c r="A193" s="2">
        <v>4</v>
      </c>
      <c r="B193" s="2" t="s">
        <v>650</v>
      </c>
      <c r="C193" s="2">
        <v>1</v>
      </c>
      <c r="D193" s="2" t="s">
        <v>1255</v>
      </c>
      <c r="E193" s="2" t="s">
        <v>1256</v>
      </c>
      <c r="F193" s="2">
        <v>63</v>
      </c>
      <c r="G193" s="2" t="s">
        <v>1257</v>
      </c>
      <c r="H193" s="3"/>
      <c r="I193" s="3" t="s">
        <v>88</v>
      </c>
      <c r="J193" s="3" t="s">
        <v>88</v>
      </c>
      <c r="K193" s="3" t="s">
        <v>88</v>
      </c>
      <c r="L193" s="3" t="s">
        <v>88</v>
      </c>
      <c r="M193" s="3" t="s">
        <v>88</v>
      </c>
      <c r="N193" s="3" t="s">
        <v>88</v>
      </c>
      <c r="O193" s="3" t="s">
        <v>88</v>
      </c>
      <c r="P193" s="3" t="s">
        <v>88</v>
      </c>
      <c r="Q193" s="3" t="s">
        <v>88</v>
      </c>
      <c r="R193" s="3" t="s">
        <v>88</v>
      </c>
      <c r="S193" s="3" t="s">
        <v>88</v>
      </c>
      <c r="T193" s="3" t="s">
        <v>88</v>
      </c>
      <c r="U193" s="2">
        <v>220024</v>
      </c>
      <c r="V193" s="2" t="s">
        <v>654</v>
      </c>
      <c r="W193" s="3">
        <v>50000000</v>
      </c>
      <c r="X193" s="6"/>
      <c r="Y193" s="8"/>
      <c r="Z193" s="2" t="s">
        <v>1258</v>
      </c>
      <c r="AA193" s="3">
        <v>50000000</v>
      </c>
      <c r="AB193" s="56" t="s">
        <v>656</v>
      </c>
      <c r="AC193" s="44" t="s">
        <v>164</v>
      </c>
      <c r="AD193" s="43" t="s">
        <v>518</v>
      </c>
      <c r="AE193" s="44" t="s">
        <v>165</v>
      </c>
      <c r="AF193" s="45" t="s">
        <v>1259</v>
      </c>
      <c r="AG193" s="43">
        <v>4600095557</v>
      </c>
      <c r="AH193" s="45" t="s">
        <v>79</v>
      </c>
      <c r="AI193" s="51" t="s">
        <v>1260</v>
      </c>
      <c r="AJ193" s="51" t="s">
        <v>79</v>
      </c>
      <c r="AK193" s="51">
        <v>44926</v>
      </c>
      <c r="AL193" s="42">
        <v>0.315</v>
      </c>
      <c r="AM193" s="54" t="s">
        <v>79</v>
      </c>
      <c r="AN193" s="44" t="s">
        <v>658</v>
      </c>
      <c r="AO193" s="49" t="s">
        <v>79</v>
      </c>
      <c r="AP193" s="44" t="s">
        <v>79</v>
      </c>
      <c r="AQ193" s="50">
        <v>20</v>
      </c>
      <c r="AR193" s="50" t="s">
        <v>82</v>
      </c>
      <c r="AS193" s="50" t="s">
        <v>1261</v>
      </c>
      <c r="AT193" s="44">
        <v>25</v>
      </c>
      <c r="AU193" s="49" t="s">
        <v>79</v>
      </c>
      <c r="AV193" s="49" t="s">
        <v>6</v>
      </c>
      <c r="AW193" s="49" t="s">
        <v>659</v>
      </c>
      <c r="AX193" s="49" t="s">
        <v>660</v>
      </c>
      <c r="AY193" s="49" t="s">
        <v>1262</v>
      </c>
      <c r="AZ193" s="58"/>
      <c r="BA193" s="4"/>
      <c r="BB193" s="4"/>
      <c r="BC193" s="4"/>
      <c r="BD193" s="4"/>
      <c r="BE193" s="4"/>
      <c r="BF193" s="4"/>
      <c r="BG193" s="4"/>
    </row>
    <row r="194" spans="1:59" customFormat="1" ht="60" hidden="1" customHeight="1" x14ac:dyDescent="0.25">
      <c r="A194" s="2">
        <v>4</v>
      </c>
      <c r="B194" s="2" t="s">
        <v>650</v>
      </c>
      <c r="C194" s="2">
        <v>1</v>
      </c>
      <c r="D194" s="2" t="s">
        <v>1255</v>
      </c>
      <c r="E194" s="2" t="s">
        <v>1256</v>
      </c>
      <c r="F194" s="2">
        <v>63</v>
      </c>
      <c r="G194" s="2" t="s">
        <v>1257</v>
      </c>
      <c r="H194" s="3"/>
      <c r="I194" s="3" t="s">
        <v>88</v>
      </c>
      <c r="J194" s="3" t="s">
        <v>88</v>
      </c>
      <c r="K194" s="3" t="s">
        <v>88</v>
      </c>
      <c r="L194" s="3" t="s">
        <v>88</v>
      </c>
      <c r="M194" s="3" t="s">
        <v>88</v>
      </c>
      <c r="N194" s="3" t="s">
        <v>88</v>
      </c>
      <c r="O194" s="3" t="s">
        <v>88</v>
      </c>
      <c r="P194" s="3" t="s">
        <v>88</v>
      </c>
      <c r="Q194" s="3" t="s">
        <v>88</v>
      </c>
      <c r="R194" s="3" t="s">
        <v>88</v>
      </c>
      <c r="S194" s="3" t="s">
        <v>88</v>
      </c>
      <c r="T194" s="3" t="s">
        <v>88</v>
      </c>
      <c r="U194" s="2">
        <v>220032</v>
      </c>
      <c r="V194" s="2" t="s">
        <v>1263</v>
      </c>
      <c r="W194" s="3">
        <v>320534309</v>
      </c>
      <c r="X194" s="6"/>
      <c r="Y194" s="8"/>
      <c r="Z194" s="2" t="s">
        <v>1264</v>
      </c>
      <c r="AA194" s="3">
        <v>160267155</v>
      </c>
      <c r="AB194" s="56"/>
      <c r="AC194" s="44"/>
      <c r="AD194" s="43" t="s">
        <v>1265</v>
      </c>
      <c r="AE194" s="44" t="s">
        <v>1266</v>
      </c>
      <c r="AF194" s="45" t="s">
        <v>1259</v>
      </c>
      <c r="AG194" s="43">
        <v>4600095557</v>
      </c>
      <c r="AH194" s="45" t="s">
        <v>79</v>
      </c>
      <c r="AI194" s="51" t="s">
        <v>1260</v>
      </c>
      <c r="AJ194" s="51">
        <v>12</v>
      </c>
      <c r="AK194" s="51">
        <v>44926</v>
      </c>
      <c r="AL194" s="42">
        <v>0.6</v>
      </c>
      <c r="AM194" s="54" t="s">
        <v>79</v>
      </c>
      <c r="AN194" s="44" t="s">
        <v>1267</v>
      </c>
      <c r="AO194" s="49" t="s">
        <v>79</v>
      </c>
      <c r="AP194" s="44" t="s">
        <v>81</v>
      </c>
      <c r="AQ194" s="50">
        <v>5</v>
      </c>
      <c r="AR194" s="50" t="s">
        <v>534</v>
      </c>
      <c r="AS194" s="50" t="s">
        <v>1268</v>
      </c>
      <c r="AT194" s="44">
        <v>15</v>
      </c>
      <c r="AU194" s="49"/>
      <c r="AV194" s="49" t="s">
        <v>6</v>
      </c>
      <c r="AW194" s="49"/>
      <c r="AX194" s="49" t="s">
        <v>1269</v>
      </c>
      <c r="AY194" s="49" t="s">
        <v>1270</v>
      </c>
      <c r="AZ194" s="58"/>
      <c r="BA194" s="4"/>
      <c r="BB194" s="4"/>
      <c r="BC194" s="4"/>
      <c r="BD194" s="4"/>
      <c r="BE194" s="4"/>
      <c r="BF194" s="4"/>
      <c r="BG194" s="4"/>
    </row>
    <row r="195" spans="1:59" customFormat="1" ht="60" hidden="1" customHeight="1" x14ac:dyDescent="0.25">
      <c r="A195" s="2">
        <v>4</v>
      </c>
      <c r="B195" s="2" t="s">
        <v>650</v>
      </c>
      <c r="C195" s="2">
        <v>0</v>
      </c>
      <c r="D195" s="2" t="s">
        <v>1255</v>
      </c>
      <c r="E195" s="2" t="s">
        <v>1256</v>
      </c>
      <c r="F195" s="2">
        <v>63</v>
      </c>
      <c r="G195" s="2" t="s">
        <v>1257</v>
      </c>
      <c r="H195" s="3"/>
      <c r="I195" s="3" t="s">
        <v>88</v>
      </c>
      <c r="J195" s="3" t="s">
        <v>88</v>
      </c>
      <c r="K195" s="3" t="s">
        <v>88</v>
      </c>
      <c r="L195" s="3" t="s">
        <v>88</v>
      </c>
      <c r="M195" s="3" t="s">
        <v>88</v>
      </c>
      <c r="N195" s="3" t="s">
        <v>88</v>
      </c>
      <c r="O195" s="3" t="s">
        <v>88</v>
      </c>
      <c r="P195" s="3" t="s">
        <v>88</v>
      </c>
      <c r="Q195" s="3" t="s">
        <v>88</v>
      </c>
      <c r="R195" s="3" t="s">
        <v>88</v>
      </c>
      <c r="S195" s="3" t="s">
        <v>88</v>
      </c>
      <c r="T195" s="3" t="s">
        <v>88</v>
      </c>
      <c r="U195" s="2">
        <v>220032</v>
      </c>
      <c r="V195" s="2" t="s">
        <v>1263</v>
      </c>
      <c r="W195" s="3">
        <v>320534309</v>
      </c>
      <c r="X195" s="6"/>
      <c r="Y195" s="8"/>
      <c r="Z195" s="2" t="s">
        <v>1271</v>
      </c>
      <c r="AA195" s="3">
        <v>160267154</v>
      </c>
      <c r="AB195" s="56"/>
      <c r="AC195" s="44"/>
      <c r="AD195" s="43" t="s">
        <v>1265</v>
      </c>
      <c r="AE195" s="44" t="s">
        <v>1266</v>
      </c>
      <c r="AF195" s="45" t="s">
        <v>1259</v>
      </c>
      <c r="AG195" s="43">
        <v>4600095557</v>
      </c>
      <c r="AH195" s="45" t="s">
        <v>79</v>
      </c>
      <c r="AI195" s="51" t="s">
        <v>1260</v>
      </c>
      <c r="AJ195" s="51" t="s">
        <v>79</v>
      </c>
      <c r="AK195" s="51">
        <v>44926</v>
      </c>
      <c r="AL195" s="42">
        <v>0.6</v>
      </c>
      <c r="AM195" s="54" t="s">
        <v>79</v>
      </c>
      <c r="AN195" s="44" t="s">
        <v>1267</v>
      </c>
      <c r="AO195" s="49" t="s">
        <v>79</v>
      </c>
      <c r="AP195" s="44" t="s">
        <v>81</v>
      </c>
      <c r="AQ195" s="50">
        <v>5</v>
      </c>
      <c r="AR195" s="50" t="s">
        <v>534</v>
      </c>
      <c r="AS195" s="50" t="s">
        <v>1268</v>
      </c>
      <c r="AT195" s="44">
        <v>15</v>
      </c>
      <c r="AU195" s="49"/>
      <c r="AV195" s="49" t="s">
        <v>6</v>
      </c>
      <c r="AW195" s="49"/>
      <c r="AX195" s="49" t="s">
        <v>1269</v>
      </c>
      <c r="AY195" s="49" t="s">
        <v>1272</v>
      </c>
      <c r="AZ195" s="58"/>
      <c r="BA195" s="4"/>
      <c r="BB195" s="4"/>
      <c r="BC195" s="4"/>
      <c r="BD195" s="4"/>
      <c r="BE195" s="4"/>
      <c r="BF195" s="4"/>
      <c r="BG195" s="4"/>
    </row>
    <row r="196" spans="1:59" customFormat="1" ht="60" hidden="1" customHeight="1" x14ac:dyDescent="0.25">
      <c r="A196" s="2">
        <v>4</v>
      </c>
      <c r="B196" s="2" t="s">
        <v>673</v>
      </c>
      <c r="C196" s="2">
        <v>1</v>
      </c>
      <c r="D196" s="2" t="s">
        <v>1273</v>
      </c>
      <c r="E196" s="2" t="s">
        <v>1274</v>
      </c>
      <c r="F196" s="2">
        <v>49</v>
      </c>
      <c r="G196" s="2" t="s">
        <v>1275</v>
      </c>
      <c r="H196" s="3"/>
      <c r="I196" s="3" t="s">
        <v>88</v>
      </c>
      <c r="J196" s="3" t="s">
        <v>88</v>
      </c>
      <c r="K196" s="3" t="s">
        <v>88</v>
      </c>
      <c r="L196" s="3" t="s">
        <v>88</v>
      </c>
      <c r="M196" s="3" t="s">
        <v>88</v>
      </c>
      <c r="N196" s="3" t="s">
        <v>88</v>
      </c>
      <c r="O196" s="3" t="s">
        <v>88</v>
      </c>
      <c r="P196" s="3" t="s">
        <v>88</v>
      </c>
      <c r="Q196" s="3" t="s">
        <v>88</v>
      </c>
      <c r="R196" s="3" t="s">
        <v>88</v>
      </c>
      <c r="S196" s="3" t="s">
        <v>88</v>
      </c>
      <c r="T196" s="3" t="s">
        <v>88</v>
      </c>
      <c r="U196" s="2">
        <v>210102</v>
      </c>
      <c r="V196" s="2" t="s">
        <v>678</v>
      </c>
      <c r="W196" s="3">
        <v>134400000</v>
      </c>
      <c r="X196" s="6"/>
      <c r="Y196" s="8"/>
      <c r="Z196" s="2" t="s">
        <v>1276</v>
      </c>
      <c r="AA196" s="3">
        <v>86400000</v>
      </c>
      <c r="AB196" s="56">
        <v>120</v>
      </c>
      <c r="AC196" s="44" t="s">
        <v>680</v>
      </c>
      <c r="AD196" s="43" t="s">
        <v>76</v>
      </c>
      <c r="AE196" s="44" t="s">
        <v>681</v>
      </c>
      <c r="AF196" s="45" t="s">
        <v>1277</v>
      </c>
      <c r="AG196" s="43">
        <v>4600094832</v>
      </c>
      <c r="AH196" s="45">
        <v>34107</v>
      </c>
      <c r="AI196" s="51">
        <v>44746</v>
      </c>
      <c r="AJ196" s="51">
        <v>44783</v>
      </c>
      <c r="AK196" s="51">
        <v>44926</v>
      </c>
      <c r="AL196" s="42">
        <v>1</v>
      </c>
      <c r="AM196" s="54" t="s">
        <v>79</v>
      </c>
      <c r="AN196" s="44" t="s">
        <v>1278</v>
      </c>
      <c r="AO196" s="49" t="s">
        <v>79</v>
      </c>
      <c r="AP196" s="44" t="s">
        <v>270</v>
      </c>
      <c r="AQ196" s="50">
        <v>120</v>
      </c>
      <c r="AR196" s="50" t="s">
        <v>403</v>
      </c>
      <c r="AS196" s="50" t="s">
        <v>83</v>
      </c>
      <c r="AT196" s="44">
        <v>120</v>
      </c>
      <c r="AU196" s="49" t="s">
        <v>1279</v>
      </c>
      <c r="AV196" s="49" t="s">
        <v>1280</v>
      </c>
      <c r="AW196" s="49" t="s">
        <v>1281</v>
      </c>
      <c r="AX196" s="49" t="s">
        <v>79</v>
      </c>
      <c r="AY196" s="50" t="s">
        <v>1282</v>
      </c>
      <c r="AZ196" s="58" t="s">
        <v>688</v>
      </c>
      <c r="BA196" s="4"/>
      <c r="BB196" s="4"/>
      <c r="BC196" s="4"/>
      <c r="BD196" s="4"/>
      <c r="BE196" s="4"/>
      <c r="BF196" s="4"/>
      <c r="BG196" s="4"/>
    </row>
    <row r="197" spans="1:59" customFormat="1" ht="60" hidden="1" customHeight="1" x14ac:dyDescent="0.25">
      <c r="A197" s="2">
        <v>4</v>
      </c>
      <c r="B197" s="2" t="s">
        <v>673</v>
      </c>
      <c r="C197" s="2">
        <v>0</v>
      </c>
      <c r="D197" s="2" t="s">
        <v>1273</v>
      </c>
      <c r="E197" s="2" t="s">
        <v>1274</v>
      </c>
      <c r="F197" s="2">
        <v>49</v>
      </c>
      <c r="G197" s="2" t="s">
        <v>1275</v>
      </c>
      <c r="H197" s="3"/>
      <c r="I197" s="3" t="s">
        <v>88</v>
      </c>
      <c r="J197" s="3" t="s">
        <v>88</v>
      </c>
      <c r="K197" s="3" t="s">
        <v>88</v>
      </c>
      <c r="L197" s="3" t="s">
        <v>88</v>
      </c>
      <c r="M197" s="3" t="s">
        <v>88</v>
      </c>
      <c r="N197" s="3" t="s">
        <v>88</v>
      </c>
      <c r="O197" s="3" t="s">
        <v>88</v>
      </c>
      <c r="P197" s="3" t="s">
        <v>88</v>
      </c>
      <c r="Q197" s="3" t="s">
        <v>88</v>
      </c>
      <c r="R197" s="3" t="s">
        <v>88</v>
      </c>
      <c r="S197" s="3" t="s">
        <v>88</v>
      </c>
      <c r="T197" s="3" t="s">
        <v>88</v>
      </c>
      <c r="U197" s="2">
        <v>210102</v>
      </c>
      <c r="V197" s="2" t="s">
        <v>678</v>
      </c>
      <c r="W197" s="3">
        <v>134400000</v>
      </c>
      <c r="X197" s="6"/>
      <c r="Y197" s="8"/>
      <c r="Z197" s="2" t="s">
        <v>1283</v>
      </c>
      <c r="AA197" s="3">
        <v>48000000</v>
      </c>
      <c r="AB197" s="56">
        <v>100</v>
      </c>
      <c r="AC197" s="44" t="s">
        <v>680</v>
      </c>
      <c r="AD197" s="43" t="s">
        <v>76</v>
      </c>
      <c r="AE197" s="44" t="s">
        <v>681</v>
      </c>
      <c r="AF197" s="45" t="s">
        <v>1284</v>
      </c>
      <c r="AG197" s="43">
        <v>4600094781</v>
      </c>
      <c r="AH197" s="45">
        <v>34084</v>
      </c>
      <c r="AI197" s="51">
        <v>44746</v>
      </c>
      <c r="AJ197" s="51">
        <v>44776</v>
      </c>
      <c r="AK197" s="51">
        <v>44926</v>
      </c>
      <c r="AL197" s="42">
        <v>1</v>
      </c>
      <c r="AM197" s="54" t="s">
        <v>79</v>
      </c>
      <c r="AN197" s="44" t="s">
        <v>1285</v>
      </c>
      <c r="AO197" s="49" t="s">
        <v>79</v>
      </c>
      <c r="AP197" s="44" t="s">
        <v>270</v>
      </c>
      <c r="AQ197" s="50">
        <v>100</v>
      </c>
      <c r="AR197" s="50" t="s">
        <v>403</v>
      </c>
      <c r="AS197" s="50" t="s">
        <v>83</v>
      </c>
      <c r="AT197" s="44">
        <v>100</v>
      </c>
      <c r="AU197" s="49" t="s">
        <v>1286</v>
      </c>
      <c r="AV197" s="49" t="s">
        <v>1280</v>
      </c>
      <c r="AW197" s="49" t="s">
        <v>1287</v>
      </c>
      <c r="AX197" s="49" t="s">
        <v>79</v>
      </c>
      <c r="AY197" s="50" t="s">
        <v>1282</v>
      </c>
      <c r="AZ197" s="58" t="s">
        <v>688</v>
      </c>
      <c r="BA197" s="4"/>
      <c r="BB197" s="4"/>
      <c r="BC197" s="4"/>
      <c r="BD197" s="4"/>
      <c r="BE197" s="4"/>
      <c r="BF197" s="4"/>
      <c r="BG197" s="4"/>
    </row>
    <row r="198" spans="1:59" customFormat="1" ht="60" hidden="1" customHeight="1" x14ac:dyDescent="0.25">
      <c r="A198" s="2">
        <v>4</v>
      </c>
      <c r="B198" s="2" t="s">
        <v>673</v>
      </c>
      <c r="C198" s="2">
        <v>1</v>
      </c>
      <c r="D198" s="2" t="s">
        <v>1273</v>
      </c>
      <c r="E198" s="2" t="s">
        <v>1274</v>
      </c>
      <c r="F198" s="2">
        <v>49</v>
      </c>
      <c r="G198" s="2" t="s">
        <v>1275</v>
      </c>
      <c r="H198" s="3"/>
      <c r="I198" s="3" t="s">
        <v>88</v>
      </c>
      <c r="J198" s="3" t="s">
        <v>88</v>
      </c>
      <c r="K198" s="3" t="s">
        <v>88</v>
      </c>
      <c r="L198" s="3" t="s">
        <v>88</v>
      </c>
      <c r="M198" s="3" t="s">
        <v>88</v>
      </c>
      <c r="N198" s="3" t="s">
        <v>88</v>
      </c>
      <c r="O198" s="3" t="s">
        <v>88</v>
      </c>
      <c r="P198" s="3" t="s">
        <v>88</v>
      </c>
      <c r="Q198" s="3" t="s">
        <v>88</v>
      </c>
      <c r="R198" s="3" t="s">
        <v>88</v>
      </c>
      <c r="S198" s="3" t="s">
        <v>88</v>
      </c>
      <c r="T198" s="3" t="s">
        <v>88</v>
      </c>
      <c r="U198" s="2">
        <v>210100</v>
      </c>
      <c r="V198" s="2" t="s">
        <v>694</v>
      </c>
      <c r="W198" s="3">
        <v>50573340</v>
      </c>
      <c r="X198" s="6"/>
      <c r="Y198" s="8"/>
      <c r="Z198" s="2" t="s">
        <v>1288</v>
      </c>
      <c r="AA198" s="3">
        <v>2400000</v>
      </c>
      <c r="AB198" s="56">
        <v>20</v>
      </c>
      <c r="AC198" s="44" t="s">
        <v>1289</v>
      </c>
      <c r="AD198" s="43" t="s">
        <v>76</v>
      </c>
      <c r="AE198" s="44" t="s">
        <v>165</v>
      </c>
      <c r="AF198" s="45" t="s">
        <v>696</v>
      </c>
      <c r="AG198" s="43">
        <v>4600093656</v>
      </c>
      <c r="AH198" s="45">
        <v>33365</v>
      </c>
      <c r="AI198" s="51">
        <v>44621</v>
      </c>
      <c r="AJ198" s="51">
        <v>44821</v>
      </c>
      <c r="AK198" s="51">
        <v>44862</v>
      </c>
      <c r="AL198" s="42">
        <v>1</v>
      </c>
      <c r="AM198" s="54" t="s">
        <v>79</v>
      </c>
      <c r="AN198" s="44" t="s">
        <v>697</v>
      </c>
      <c r="AO198" s="49" t="s">
        <v>79</v>
      </c>
      <c r="AP198" s="44" t="s">
        <v>270</v>
      </c>
      <c r="AQ198" s="50">
        <v>20</v>
      </c>
      <c r="AR198" s="50" t="s">
        <v>409</v>
      </c>
      <c r="AS198" s="50" t="s">
        <v>1290</v>
      </c>
      <c r="AT198" s="44">
        <v>20</v>
      </c>
      <c r="AU198" s="49" t="s">
        <v>1291</v>
      </c>
      <c r="AV198" s="49" t="s">
        <v>1292</v>
      </c>
      <c r="AW198" s="49" t="s">
        <v>1293</v>
      </c>
      <c r="AX198" s="49" t="s">
        <v>79</v>
      </c>
      <c r="AY198" s="50" t="s">
        <v>1282</v>
      </c>
      <c r="AZ198" s="58" t="s">
        <v>688</v>
      </c>
      <c r="BA198" s="4"/>
      <c r="BB198" s="4"/>
      <c r="BC198" s="4"/>
      <c r="BD198" s="4"/>
      <c r="BE198" s="4"/>
      <c r="BF198" s="4"/>
      <c r="BG198" s="4"/>
    </row>
    <row r="199" spans="1:59" customFormat="1" ht="60" hidden="1" customHeight="1" x14ac:dyDescent="0.25">
      <c r="A199" s="2">
        <v>4</v>
      </c>
      <c r="B199" s="2" t="s">
        <v>673</v>
      </c>
      <c r="C199" s="2">
        <v>0</v>
      </c>
      <c r="D199" s="2" t="s">
        <v>1273</v>
      </c>
      <c r="E199" s="2" t="s">
        <v>1274</v>
      </c>
      <c r="F199" s="2">
        <v>49</v>
      </c>
      <c r="G199" s="2" t="s">
        <v>1275</v>
      </c>
      <c r="H199" s="3"/>
      <c r="I199" s="3" t="s">
        <v>88</v>
      </c>
      <c r="J199" s="3" t="s">
        <v>88</v>
      </c>
      <c r="K199" s="3" t="s">
        <v>88</v>
      </c>
      <c r="L199" s="3" t="s">
        <v>88</v>
      </c>
      <c r="M199" s="3" t="s">
        <v>88</v>
      </c>
      <c r="N199" s="3" t="s">
        <v>88</v>
      </c>
      <c r="O199" s="3" t="s">
        <v>88</v>
      </c>
      <c r="P199" s="3" t="s">
        <v>88</v>
      </c>
      <c r="Q199" s="3" t="s">
        <v>88</v>
      </c>
      <c r="R199" s="3" t="s">
        <v>88</v>
      </c>
      <c r="S199" s="3" t="s">
        <v>88</v>
      </c>
      <c r="T199" s="3" t="s">
        <v>88</v>
      </c>
      <c r="U199" s="2">
        <v>210100</v>
      </c>
      <c r="V199" s="2" t="s">
        <v>694</v>
      </c>
      <c r="W199" s="3">
        <v>50573340</v>
      </c>
      <c r="X199" s="6"/>
      <c r="Y199" s="8"/>
      <c r="Z199" s="2" t="s">
        <v>1294</v>
      </c>
      <c r="AA199" s="3">
        <v>6000000</v>
      </c>
      <c r="AB199" s="56">
        <v>20</v>
      </c>
      <c r="AC199" s="44" t="s">
        <v>680</v>
      </c>
      <c r="AD199" s="43" t="s">
        <v>76</v>
      </c>
      <c r="AE199" s="44" t="s">
        <v>165</v>
      </c>
      <c r="AF199" s="45" t="s">
        <v>696</v>
      </c>
      <c r="AG199" s="43">
        <v>4600093656</v>
      </c>
      <c r="AH199" s="45">
        <v>33365</v>
      </c>
      <c r="AI199" s="51">
        <v>44621</v>
      </c>
      <c r="AJ199" s="51">
        <v>44821</v>
      </c>
      <c r="AK199" s="51">
        <v>44862</v>
      </c>
      <c r="AL199" s="42">
        <v>1</v>
      </c>
      <c r="AM199" s="54" t="s">
        <v>79</v>
      </c>
      <c r="AN199" s="44" t="s">
        <v>697</v>
      </c>
      <c r="AO199" s="49" t="s">
        <v>79</v>
      </c>
      <c r="AP199" s="44" t="s">
        <v>270</v>
      </c>
      <c r="AQ199" s="50">
        <v>20</v>
      </c>
      <c r="AR199" s="50" t="s">
        <v>403</v>
      </c>
      <c r="AS199" s="50" t="s">
        <v>83</v>
      </c>
      <c r="AT199" s="44">
        <v>20</v>
      </c>
      <c r="AU199" s="49" t="s">
        <v>1295</v>
      </c>
      <c r="AV199" s="49" t="s">
        <v>1292</v>
      </c>
      <c r="AW199" s="49" t="s">
        <v>1293</v>
      </c>
      <c r="AX199" s="49" t="s">
        <v>79</v>
      </c>
      <c r="AY199" s="50" t="s">
        <v>1282</v>
      </c>
      <c r="AZ199" s="58" t="s">
        <v>688</v>
      </c>
      <c r="BA199" s="4"/>
      <c r="BB199" s="4"/>
      <c r="BC199" s="4"/>
      <c r="BD199" s="4"/>
      <c r="BE199" s="4"/>
      <c r="BF199" s="4"/>
      <c r="BG199" s="4"/>
    </row>
    <row r="200" spans="1:59" customFormat="1" ht="60" hidden="1" customHeight="1" x14ac:dyDescent="0.25">
      <c r="A200" s="2">
        <v>4</v>
      </c>
      <c r="B200" s="2" t="s">
        <v>673</v>
      </c>
      <c r="C200" s="2">
        <v>0</v>
      </c>
      <c r="D200" s="2" t="s">
        <v>1273</v>
      </c>
      <c r="E200" s="2" t="s">
        <v>1274</v>
      </c>
      <c r="F200" s="2">
        <v>49</v>
      </c>
      <c r="G200" s="2" t="s">
        <v>1275</v>
      </c>
      <c r="H200" s="3"/>
      <c r="I200" s="3" t="s">
        <v>88</v>
      </c>
      <c r="J200" s="3" t="s">
        <v>88</v>
      </c>
      <c r="K200" s="3" t="s">
        <v>88</v>
      </c>
      <c r="L200" s="3" t="s">
        <v>88</v>
      </c>
      <c r="M200" s="3" t="s">
        <v>88</v>
      </c>
      <c r="N200" s="3" t="s">
        <v>88</v>
      </c>
      <c r="O200" s="3" t="s">
        <v>88</v>
      </c>
      <c r="P200" s="3" t="s">
        <v>88</v>
      </c>
      <c r="Q200" s="3" t="s">
        <v>88</v>
      </c>
      <c r="R200" s="3" t="s">
        <v>88</v>
      </c>
      <c r="S200" s="3" t="s">
        <v>88</v>
      </c>
      <c r="T200" s="3" t="s">
        <v>88</v>
      </c>
      <c r="U200" s="2">
        <v>210100</v>
      </c>
      <c r="V200" s="2" t="s">
        <v>694</v>
      </c>
      <c r="W200" s="3">
        <v>50573340</v>
      </c>
      <c r="X200" s="6"/>
      <c r="Y200" s="8"/>
      <c r="Z200" s="2" t="s">
        <v>1296</v>
      </c>
      <c r="AA200" s="3">
        <v>12720000</v>
      </c>
      <c r="AB200" s="56">
        <v>20</v>
      </c>
      <c r="AC200" s="44" t="s">
        <v>1289</v>
      </c>
      <c r="AD200" s="43" t="s">
        <v>76</v>
      </c>
      <c r="AE200" s="44" t="s">
        <v>165</v>
      </c>
      <c r="AF200" s="45" t="s">
        <v>696</v>
      </c>
      <c r="AG200" s="43">
        <v>4600093656</v>
      </c>
      <c r="AH200" s="45">
        <v>33365</v>
      </c>
      <c r="AI200" s="51">
        <v>44621</v>
      </c>
      <c r="AJ200" s="51">
        <v>44821</v>
      </c>
      <c r="AK200" s="51">
        <v>44862</v>
      </c>
      <c r="AL200" s="42">
        <v>1</v>
      </c>
      <c r="AM200" s="54" t="s">
        <v>79</v>
      </c>
      <c r="AN200" s="44" t="s">
        <v>697</v>
      </c>
      <c r="AO200" s="49" t="s">
        <v>79</v>
      </c>
      <c r="AP200" s="44" t="s">
        <v>270</v>
      </c>
      <c r="AQ200" s="50">
        <v>20</v>
      </c>
      <c r="AR200" s="50" t="s">
        <v>409</v>
      </c>
      <c r="AS200" s="50" t="s">
        <v>83</v>
      </c>
      <c r="AT200" s="44">
        <v>20</v>
      </c>
      <c r="AU200" s="49" t="s">
        <v>1297</v>
      </c>
      <c r="AV200" s="49" t="s">
        <v>1292</v>
      </c>
      <c r="AW200" s="49" t="s">
        <v>1293</v>
      </c>
      <c r="AX200" s="49" t="s">
        <v>79</v>
      </c>
      <c r="AY200" s="50" t="s">
        <v>1282</v>
      </c>
      <c r="AZ200" s="58" t="s">
        <v>688</v>
      </c>
      <c r="BA200" s="4"/>
      <c r="BB200" s="4"/>
      <c r="BC200" s="4"/>
      <c r="BD200" s="4"/>
      <c r="BE200" s="4"/>
      <c r="BF200" s="4"/>
      <c r="BG200" s="4"/>
    </row>
    <row r="201" spans="1:59" customFormat="1" ht="60" hidden="1" customHeight="1" x14ac:dyDescent="0.25">
      <c r="A201" s="2">
        <v>4</v>
      </c>
      <c r="B201" s="2" t="s">
        <v>673</v>
      </c>
      <c r="C201" s="2">
        <v>0</v>
      </c>
      <c r="D201" s="2" t="s">
        <v>1273</v>
      </c>
      <c r="E201" s="2" t="s">
        <v>1274</v>
      </c>
      <c r="F201" s="2">
        <v>49</v>
      </c>
      <c r="G201" s="2" t="s">
        <v>1275</v>
      </c>
      <c r="H201" s="3"/>
      <c r="I201" s="3" t="s">
        <v>88</v>
      </c>
      <c r="J201" s="3" t="s">
        <v>88</v>
      </c>
      <c r="K201" s="3" t="s">
        <v>88</v>
      </c>
      <c r="L201" s="3" t="s">
        <v>88</v>
      </c>
      <c r="M201" s="3" t="s">
        <v>88</v>
      </c>
      <c r="N201" s="3" t="s">
        <v>88</v>
      </c>
      <c r="O201" s="3" t="s">
        <v>88</v>
      </c>
      <c r="P201" s="3" t="s">
        <v>88</v>
      </c>
      <c r="Q201" s="3" t="s">
        <v>88</v>
      </c>
      <c r="R201" s="3" t="s">
        <v>88</v>
      </c>
      <c r="S201" s="3" t="s">
        <v>88</v>
      </c>
      <c r="T201" s="3" t="s">
        <v>88</v>
      </c>
      <c r="U201" s="2">
        <v>210100</v>
      </c>
      <c r="V201" s="2" t="s">
        <v>694</v>
      </c>
      <c r="W201" s="3">
        <v>50573340</v>
      </c>
      <c r="X201" s="21"/>
      <c r="Y201" s="8"/>
      <c r="Z201" s="2" t="s">
        <v>1298</v>
      </c>
      <c r="AA201" s="3">
        <v>6000000</v>
      </c>
      <c r="AB201" s="56">
        <v>20</v>
      </c>
      <c r="AC201" s="44" t="s">
        <v>680</v>
      </c>
      <c r="AD201" s="43" t="s">
        <v>76</v>
      </c>
      <c r="AE201" s="44" t="s">
        <v>165</v>
      </c>
      <c r="AF201" s="45" t="s">
        <v>696</v>
      </c>
      <c r="AG201" s="43">
        <v>4600093656</v>
      </c>
      <c r="AH201" s="45">
        <v>33365</v>
      </c>
      <c r="AI201" s="51">
        <v>44621</v>
      </c>
      <c r="AJ201" s="51">
        <v>44821</v>
      </c>
      <c r="AK201" s="51">
        <v>44862</v>
      </c>
      <c r="AL201" s="42">
        <v>1</v>
      </c>
      <c r="AM201" s="54" t="s">
        <v>79</v>
      </c>
      <c r="AN201" s="44" t="s">
        <v>697</v>
      </c>
      <c r="AO201" s="49" t="s">
        <v>79</v>
      </c>
      <c r="AP201" s="44" t="s">
        <v>270</v>
      </c>
      <c r="AQ201" s="50">
        <v>20</v>
      </c>
      <c r="AR201" s="50" t="s">
        <v>403</v>
      </c>
      <c r="AS201" s="50" t="s">
        <v>1290</v>
      </c>
      <c r="AT201" s="44">
        <v>20</v>
      </c>
      <c r="AU201" s="49" t="s">
        <v>1299</v>
      </c>
      <c r="AV201" s="49" t="s">
        <v>1292</v>
      </c>
      <c r="AW201" s="49" t="s">
        <v>1293</v>
      </c>
      <c r="AX201" s="49" t="s">
        <v>79</v>
      </c>
      <c r="AY201" s="50" t="s">
        <v>1282</v>
      </c>
      <c r="AZ201" s="58" t="s">
        <v>688</v>
      </c>
      <c r="BA201" s="4"/>
      <c r="BB201" s="4"/>
      <c r="BC201" s="4"/>
      <c r="BD201" s="4"/>
      <c r="BE201" s="4"/>
      <c r="BF201" s="4"/>
      <c r="BG201" s="4"/>
    </row>
    <row r="202" spans="1:59" customFormat="1" ht="60" hidden="1" customHeight="1" x14ac:dyDescent="0.25">
      <c r="A202" s="2">
        <v>4</v>
      </c>
      <c r="B202" s="2" t="s">
        <v>673</v>
      </c>
      <c r="C202" s="2">
        <v>0</v>
      </c>
      <c r="D202" s="2" t="s">
        <v>1273</v>
      </c>
      <c r="E202" s="2" t="s">
        <v>1274</v>
      </c>
      <c r="F202" s="2">
        <v>49</v>
      </c>
      <c r="G202" s="2" t="s">
        <v>1275</v>
      </c>
      <c r="H202" s="3"/>
      <c r="I202" s="3" t="s">
        <v>88</v>
      </c>
      <c r="J202" s="3" t="s">
        <v>88</v>
      </c>
      <c r="K202" s="3" t="s">
        <v>88</v>
      </c>
      <c r="L202" s="3" t="s">
        <v>88</v>
      </c>
      <c r="M202" s="3" t="s">
        <v>88</v>
      </c>
      <c r="N202" s="3" t="s">
        <v>88</v>
      </c>
      <c r="O202" s="3" t="s">
        <v>88</v>
      </c>
      <c r="P202" s="3" t="s">
        <v>88</v>
      </c>
      <c r="Q202" s="3" t="s">
        <v>88</v>
      </c>
      <c r="R202" s="3" t="s">
        <v>88</v>
      </c>
      <c r="S202" s="3" t="s">
        <v>88</v>
      </c>
      <c r="T202" s="3" t="s">
        <v>88</v>
      </c>
      <c r="U202" s="2">
        <v>210100</v>
      </c>
      <c r="V202" s="2" t="s">
        <v>694</v>
      </c>
      <c r="W202" s="3">
        <v>50573340</v>
      </c>
      <c r="X202" s="21"/>
      <c r="Y202" s="3"/>
      <c r="Z202" s="2" t="s">
        <v>1300</v>
      </c>
      <c r="AA202" s="3">
        <v>12720000</v>
      </c>
      <c r="AB202" s="56">
        <v>20</v>
      </c>
      <c r="AC202" s="44" t="s">
        <v>1289</v>
      </c>
      <c r="AD202" s="43" t="s">
        <v>76</v>
      </c>
      <c r="AE202" s="44" t="s">
        <v>165</v>
      </c>
      <c r="AF202" s="45" t="s">
        <v>696</v>
      </c>
      <c r="AG202" s="43">
        <v>4600093656</v>
      </c>
      <c r="AH202" s="45">
        <v>33365</v>
      </c>
      <c r="AI202" s="51">
        <v>44621</v>
      </c>
      <c r="AJ202" s="51">
        <v>44821</v>
      </c>
      <c r="AK202" s="51">
        <v>44862</v>
      </c>
      <c r="AL202" s="42">
        <v>1</v>
      </c>
      <c r="AM202" s="54" t="s">
        <v>79</v>
      </c>
      <c r="AN202" s="44" t="s">
        <v>697</v>
      </c>
      <c r="AO202" s="49" t="s">
        <v>79</v>
      </c>
      <c r="AP202" s="44" t="s">
        <v>270</v>
      </c>
      <c r="AQ202" s="50">
        <v>20</v>
      </c>
      <c r="AR202" s="50" t="s">
        <v>409</v>
      </c>
      <c r="AS202" s="50" t="s">
        <v>83</v>
      </c>
      <c r="AT202" s="44">
        <v>20</v>
      </c>
      <c r="AU202" s="49" t="s">
        <v>1301</v>
      </c>
      <c r="AV202" s="49" t="s">
        <v>1292</v>
      </c>
      <c r="AW202" s="49" t="s">
        <v>1293</v>
      </c>
      <c r="AX202" s="49" t="s">
        <v>79</v>
      </c>
      <c r="AY202" s="50" t="s">
        <v>1282</v>
      </c>
      <c r="AZ202" s="58" t="s">
        <v>688</v>
      </c>
      <c r="BA202" s="4"/>
      <c r="BB202" s="4"/>
      <c r="BC202" s="4"/>
      <c r="BD202" s="4"/>
      <c r="BE202" s="4"/>
      <c r="BF202" s="4"/>
      <c r="BG202" s="4"/>
    </row>
    <row r="203" spans="1:59" customFormat="1" ht="60" hidden="1" customHeight="1" x14ac:dyDescent="0.25">
      <c r="A203" s="2">
        <v>4</v>
      </c>
      <c r="B203" s="2" t="s">
        <v>673</v>
      </c>
      <c r="C203" s="2">
        <v>0</v>
      </c>
      <c r="D203" s="2" t="s">
        <v>1273</v>
      </c>
      <c r="E203" s="2" t="s">
        <v>1274</v>
      </c>
      <c r="F203" s="2">
        <v>49</v>
      </c>
      <c r="G203" s="2" t="s">
        <v>1275</v>
      </c>
      <c r="H203" s="3"/>
      <c r="I203" s="3" t="s">
        <v>88</v>
      </c>
      <c r="J203" s="3" t="s">
        <v>88</v>
      </c>
      <c r="K203" s="3" t="s">
        <v>88</v>
      </c>
      <c r="L203" s="3" t="s">
        <v>88</v>
      </c>
      <c r="M203" s="3" t="s">
        <v>88</v>
      </c>
      <c r="N203" s="3" t="s">
        <v>88</v>
      </c>
      <c r="O203" s="3" t="s">
        <v>88</v>
      </c>
      <c r="P203" s="3" t="s">
        <v>88</v>
      </c>
      <c r="Q203" s="3" t="s">
        <v>88</v>
      </c>
      <c r="R203" s="3" t="s">
        <v>88</v>
      </c>
      <c r="S203" s="3" t="s">
        <v>88</v>
      </c>
      <c r="T203" s="3" t="s">
        <v>88</v>
      </c>
      <c r="U203" s="2">
        <v>210100</v>
      </c>
      <c r="V203" s="2" t="s">
        <v>694</v>
      </c>
      <c r="W203" s="3">
        <v>50573340</v>
      </c>
      <c r="X203" s="21"/>
      <c r="Y203" s="3"/>
      <c r="Z203" s="2" t="s">
        <v>695</v>
      </c>
      <c r="AA203" s="3">
        <v>10733340</v>
      </c>
      <c r="AB203" s="56">
        <v>20</v>
      </c>
      <c r="AC203" s="44" t="s">
        <v>680</v>
      </c>
      <c r="AD203" s="43" t="s">
        <v>76</v>
      </c>
      <c r="AE203" s="44" t="s">
        <v>165</v>
      </c>
      <c r="AF203" s="45" t="s">
        <v>696</v>
      </c>
      <c r="AG203" s="43">
        <v>4600093656</v>
      </c>
      <c r="AH203" s="45">
        <v>33365</v>
      </c>
      <c r="AI203" s="51">
        <v>44621</v>
      </c>
      <c r="AJ203" s="51">
        <v>44821</v>
      </c>
      <c r="AK203" s="51">
        <v>44862</v>
      </c>
      <c r="AL203" s="42">
        <v>1</v>
      </c>
      <c r="AM203" s="54" t="s">
        <v>79</v>
      </c>
      <c r="AN203" s="44" t="s">
        <v>697</v>
      </c>
      <c r="AO203" s="49" t="s">
        <v>79</v>
      </c>
      <c r="AP203" s="44" t="s">
        <v>270</v>
      </c>
      <c r="AQ203" s="50">
        <v>20</v>
      </c>
      <c r="AR203" s="50" t="s">
        <v>409</v>
      </c>
      <c r="AS203" s="50" t="s">
        <v>83</v>
      </c>
      <c r="AT203" s="44">
        <v>20</v>
      </c>
      <c r="AU203" s="49" t="s">
        <v>1302</v>
      </c>
      <c r="AV203" s="49" t="s">
        <v>1292</v>
      </c>
      <c r="AW203" s="49" t="s">
        <v>1293</v>
      </c>
      <c r="AX203" s="49" t="s">
        <v>79</v>
      </c>
      <c r="AY203" s="50" t="s">
        <v>1282</v>
      </c>
      <c r="AZ203" s="58" t="s">
        <v>688</v>
      </c>
      <c r="BA203" s="4"/>
      <c r="BB203" s="4"/>
      <c r="BC203" s="4"/>
      <c r="BD203" s="4"/>
      <c r="BE203" s="4"/>
      <c r="BF203" s="4"/>
      <c r="BG203" s="4"/>
    </row>
    <row r="204" spans="1:59" customFormat="1" ht="60" hidden="1" customHeight="1" x14ac:dyDescent="0.25">
      <c r="A204" s="2">
        <v>4</v>
      </c>
      <c r="B204" s="2" t="s">
        <v>673</v>
      </c>
      <c r="C204" s="2">
        <v>1</v>
      </c>
      <c r="D204" s="2" t="s">
        <v>1273</v>
      </c>
      <c r="E204" s="2" t="s">
        <v>1274</v>
      </c>
      <c r="F204" s="2">
        <v>49</v>
      </c>
      <c r="G204" s="2" t="s">
        <v>1275</v>
      </c>
      <c r="H204" s="3"/>
      <c r="I204" s="3" t="s">
        <v>88</v>
      </c>
      <c r="J204" s="3" t="s">
        <v>88</v>
      </c>
      <c r="K204" s="3" t="s">
        <v>88</v>
      </c>
      <c r="L204" s="3" t="s">
        <v>88</v>
      </c>
      <c r="M204" s="3" t="s">
        <v>88</v>
      </c>
      <c r="N204" s="3" t="s">
        <v>88</v>
      </c>
      <c r="O204" s="3" t="s">
        <v>88</v>
      </c>
      <c r="P204" s="3" t="s">
        <v>88</v>
      </c>
      <c r="Q204" s="3" t="s">
        <v>88</v>
      </c>
      <c r="R204" s="3" t="s">
        <v>88</v>
      </c>
      <c r="S204" s="3" t="s">
        <v>88</v>
      </c>
      <c r="T204" s="3" t="s">
        <v>88</v>
      </c>
      <c r="U204" s="2">
        <v>210103</v>
      </c>
      <c r="V204" s="2" t="s">
        <v>702</v>
      </c>
      <c r="W204" s="3">
        <v>57991680</v>
      </c>
      <c r="X204" s="21"/>
      <c r="Y204" s="3"/>
      <c r="Z204" s="2" t="s">
        <v>703</v>
      </c>
      <c r="AA204" s="3">
        <v>28995840</v>
      </c>
      <c r="AB204" s="56">
        <v>115</v>
      </c>
      <c r="AC204" s="44" t="s">
        <v>680</v>
      </c>
      <c r="AD204" s="43" t="s">
        <v>76</v>
      </c>
      <c r="AE204" s="44" t="s">
        <v>165</v>
      </c>
      <c r="AF204" s="45" t="s">
        <v>704</v>
      </c>
      <c r="AG204" s="43">
        <v>4600095524</v>
      </c>
      <c r="AH204" s="45"/>
      <c r="AI204" s="51"/>
      <c r="AJ204" s="51">
        <v>44839</v>
      </c>
      <c r="AK204" s="51">
        <v>44895</v>
      </c>
      <c r="AL204" s="42">
        <v>1</v>
      </c>
      <c r="AM204" s="54" t="s">
        <v>79</v>
      </c>
      <c r="AN204" s="44" t="s">
        <v>705</v>
      </c>
      <c r="AO204" s="49" t="s">
        <v>79</v>
      </c>
      <c r="AP204" s="44" t="s">
        <v>270</v>
      </c>
      <c r="AQ204" s="50">
        <v>115</v>
      </c>
      <c r="AR204" s="50" t="s">
        <v>403</v>
      </c>
      <c r="AS204" s="50" t="s">
        <v>83</v>
      </c>
      <c r="AT204" s="44">
        <v>120</v>
      </c>
      <c r="AU204" s="49" t="s">
        <v>706</v>
      </c>
      <c r="AV204" s="49" t="s">
        <v>1303</v>
      </c>
      <c r="AW204" s="49" t="s">
        <v>1304</v>
      </c>
      <c r="AX204" s="49" t="s">
        <v>79</v>
      </c>
      <c r="AY204" s="50" t="s">
        <v>1282</v>
      </c>
      <c r="AZ204" s="58" t="s">
        <v>688</v>
      </c>
      <c r="BA204" s="4"/>
      <c r="BB204" s="4"/>
      <c r="BC204" s="4"/>
      <c r="BD204" s="4"/>
      <c r="BE204" s="4"/>
      <c r="BF204" s="4"/>
      <c r="BG204" s="4"/>
    </row>
    <row r="205" spans="1:59" customFormat="1" ht="60" hidden="1" customHeight="1" x14ac:dyDescent="0.25">
      <c r="A205" s="2">
        <v>4</v>
      </c>
      <c r="B205" s="2" t="s">
        <v>673</v>
      </c>
      <c r="C205" s="2">
        <v>0</v>
      </c>
      <c r="D205" s="2" t="s">
        <v>1273</v>
      </c>
      <c r="E205" s="2" t="s">
        <v>1274</v>
      </c>
      <c r="F205" s="2">
        <v>49</v>
      </c>
      <c r="G205" s="2" t="s">
        <v>1275</v>
      </c>
      <c r="H205" s="3"/>
      <c r="I205" s="3" t="s">
        <v>88</v>
      </c>
      <c r="J205" s="3" t="s">
        <v>88</v>
      </c>
      <c r="K205" s="3" t="s">
        <v>88</v>
      </c>
      <c r="L205" s="3" t="s">
        <v>88</v>
      </c>
      <c r="M205" s="3" t="s">
        <v>88</v>
      </c>
      <c r="N205" s="3" t="s">
        <v>88</v>
      </c>
      <c r="O205" s="3" t="s">
        <v>88</v>
      </c>
      <c r="P205" s="3" t="s">
        <v>88</v>
      </c>
      <c r="Q205" s="3" t="s">
        <v>88</v>
      </c>
      <c r="R205" s="3" t="s">
        <v>88</v>
      </c>
      <c r="S205" s="3" t="s">
        <v>88</v>
      </c>
      <c r="T205" s="3" t="s">
        <v>88</v>
      </c>
      <c r="U205" s="2">
        <v>210103</v>
      </c>
      <c r="V205" s="2" t="s">
        <v>702</v>
      </c>
      <c r="W205" s="3">
        <v>57991680</v>
      </c>
      <c r="X205" s="21"/>
      <c r="Y205" s="3"/>
      <c r="Z205" s="2" t="s">
        <v>710</v>
      </c>
      <c r="AA205" s="3">
        <v>28995840</v>
      </c>
      <c r="AB205" s="56">
        <v>115</v>
      </c>
      <c r="AC205" s="44" t="s">
        <v>680</v>
      </c>
      <c r="AD205" s="43" t="s">
        <v>76</v>
      </c>
      <c r="AE205" s="44" t="s">
        <v>165</v>
      </c>
      <c r="AF205" s="45" t="s">
        <v>704</v>
      </c>
      <c r="AG205" s="43">
        <v>4600095524</v>
      </c>
      <c r="AH205" s="45"/>
      <c r="AI205" s="51"/>
      <c r="AJ205" s="51">
        <v>44839</v>
      </c>
      <c r="AK205" s="51">
        <v>44895</v>
      </c>
      <c r="AL205" s="42">
        <v>1</v>
      </c>
      <c r="AM205" s="54" t="s">
        <v>79</v>
      </c>
      <c r="AN205" s="44" t="s">
        <v>705</v>
      </c>
      <c r="AO205" s="49" t="s">
        <v>79</v>
      </c>
      <c r="AP205" s="44" t="s">
        <v>270</v>
      </c>
      <c r="AQ205" s="50">
        <v>115</v>
      </c>
      <c r="AR205" s="50" t="s">
        <v>403</v>
      </c>
      <c r="AS205" s="50" t="s">
        <v>83</v>
      </c>
      <c r="AT205" s="44">
        <v>120</v>
      </c>
      <c r="AU205" s="49" t="s">
        <v>1305</v>
      </c>
      <c r="AV205" s="49" t="s">
        <v>1303</v>
      </c>
      <c r="AW205" s="49" t="s">
        <v>1306</v>
      </c>
      <c r="AX205" s="49" t="s">
        <v>79</v>
      </c>
      <c r="AY205" s="50" t="s">
        <v>1282</v>
      </c>
      <c r="AZ205" s="58" t="s">
        <v>688</v>
      </c>
      <c r="BA205" s="4"/>
      <c r="BB205" s="4"/>
      <c r="BC205" s="4"/>
      <c r="BD205" s="4"/>
      <c r="BE205" s="4"/>
      <c r="BF205" s="4"/>
      <c r="BG205" s="4"/>
    </row>
    <row r="206" spans="1:59" customFormat="1" ht="60" hidden="1" customHeight="1" x14ac:dyDescent="0.25">
      <c r="A206" s="2">
        <v>4</v>
      </c>
      <c r="B206" s="2" t="s">
        <v>217</v>
      </c>
      <c r="C206" s="2">
        <v>1</v>
      </c>
      <c r="D206" s="2" t="s">
        <v>1307</v>
      </c>
      <c r="E206" s="2" t="s">
        <v>1308</v>
      </c>
      <c r="F206" s="2" t="s">
        <v>1309</v>
      </c>
      <c r="G206" s="2" t="s">
        <v>1310</v>
      </c>
      <c r="H206" s="3"/>
      <c r="I206" s="3" t="s">
        <v>88</v>
      </c>
      <c r="J206" s="3" t="s">
        <v>88</v>
      </c>
      <c r="K206" s="3" t="s">
        <v>88</v>
      </c>
      <c r="L206" s="3" t="s">
        <v>88</v>
      </c>
      <c r="M206" s="3" t="s">
        <v>88</v>
      </c>
      <c r="N206" s="3" t="s">
        <v>88</v>
      </c>
      <c r="O206" s="3" t="s">
        <v>88</v>
      </c>
      <c r="P206" s="3" t="s">
        <v>88</v>
      </c>
      <c r="Q206" s="3" t="s">
        <v>88</v>
      </c>
      <c r="R206" s="3" t="s">
        <v>88</v>
      </c>
      <c r="S206" s="3" t="s">
        <v>88</v>
      </c>
      <c r="T206" s="3" t="s">
        <v>88</v>
      </c>
      <c r="U206" s="2">
        <v>220008</v>
      </c>
      <c r="V206" s="2" t="s">
        <v>1311</v>
      </c>
      <c r="W206" s="3">
        <v>461077911</v>
      </c>
      <c r="X206" s="21"/>
      <c r="Y206" s="8"/>
      <c r="Z206" s="2" t="s">
        <v>1312</v>
      </c>
      <c r="AA206" s="3">
        <v>129000000</v>
      </c>
      <c r="AB206" s="56">
        <v>1</v>
      </c>
      <c r="AC206" s="44" t="s">
        <v>386</v>
      </c>
      <c r="AD206" s="43" t="s">
        <v>76</v>
      </c>
      <c r="AE206" s="44" t="s">
        <v>1313</v>
      </c>
      <c r="AF206" s="45" t="s">
        <v>1314</v>
      </c>
      <c r="AG206" s="43">
        <v>4600094808</v>
      </c>
      <c r="AH206" s="45">
        <v>34140</v>
      </c>
      <c r="AI206" s="51">
        <v>44760</v>
      </c>
      <c r="AJ206" s="51">
        <v>44789</v>
      </c>
      <c r="AK206" s="51">
        <v>44970</v>
      </c>
      <c r="AL206" s="42">
        <v>1</v>
      </c>
      <c r="AM206" s="54">
        <v>0</v>
      </c>
      <c r="AN206" s="44" t="s">
        <v>1315</v>
      </c>
      <c r="AO206" s="49" t="s">
        <v>79</v>
      </c>
      <c r="AP206" s="44" t="s">
        <v>1316</v>
      </c>
      <c r="AQ206" s="50">
        <v>1</v>
      </c>
      <c r="AR206" s="50" t="s">
        <v>1317</v>
      </c>
      <c r="AS206" s="50" t="s">
        <v>1318</v>
      </c>
      <c r="AT206" s="44">
        <v>50</v>
      </c>
      <c r="AU206" s="49" t="s">
        <v>1319</v>
      </c>
      <c r="AV206" s="49" t="s">
        <v>1320</v>
      </c>
      <c r="AW206" s="49" t="s">
        <v>1321</v>
      </c>
      <c r="AX206" s="49" t="s">
        <v>1322</v>
      </c>
      <c r="AY206" s="50" t="s">
        <v>1323</v>
      </c>
      <c r="AZ206" s="58" t="s">
        <v>1324</v>
      </c>
      <c r="BA206" s="4"/>
      <c r="BB206" s="4"/>
      <c r="BC206" s="4"/>
      <c r="BD206" s="4"/>
      <c r="BE206" s="4"/>
      <c r="BF206" s="4"/>
      <c r="BG206" s="4"/>
    </row>
    <row r="207" spans="1:59" customFormat="1" ht="60" hidden="1" customHeight="1" x14ac:dyDescent="0.25">
      <c r="A207" s="2">
        <v>4</v>
      </c>
      <c r="B207" s="2" t="s">
        <v>217</v>
      </c>
      <c r="C207" s="2">
        <v>0</v>
      </c>
      <c r="D207" s="2" t="s">
        <v>1307</v>
      </c>
      <c r="E207" s="2" t="s">
        <v>1308</v>
      </c>
      <c r="F207" s="2" t="s">
        <v>1309</v>
      </c>
      <c r="G207" s="2" t="s">
        <v>1310</v>
      </c>
      <c r="H207" s="3"/>
      <c r="I207" s="3" t="s">
        <v>88</v>
      </c>
      <c r="J207" s="3" t="s">
        <v>88</v>
      </c>
      <c r="K207" s="3" t="s">
        <v>88</v>
      </c>
      <c r="L207" s="3" t="s">
        <v>88</v>
      </c>
      <c r="M207" s="3" t="s">
        <v>88</v>
      </c>
      <c r="N207" s="3" t="s">
        <v>88</v>
      </c>
      <c r="O207" s="3" t="s">
        <v>88</v>
      </c>
      <c r="P207" s="3" t="s">
        <v>88</v>
      </c>
      <c r="Q207" s="3" t="s">
        <v>88</v>
      </c>
      <c r="R207" s="3" t="s">
        <v>88</v>
      </c>
      <c r="S207" s="3" t="s">
        <v>88</v>
      </c>
      <c r="T207" s="3" t="s">
        <v>88</v>
      </c>
      <c r="U207" s="2">
        <v>220008</v>
      </c>
      <c r="V207" s="2" t="s">
        <v>1311</v>
      </c>
      <c r="W207" s="3">
        <v>461077911</v>
      </c>
      <c r="X207" s="21"/>
      <c r="Y207" s="8"/>
      <c r="Z207" s="2" t="s">
        <v>1325</v>
      </c>
      <c r="AA207" s="3">
        <v>10230000</v>
      </c>
      <c r="AB207" s="56">
        <v>2</v>
      </c>
      <c r="AC207" s="44" t="s">
        <v>386</v>
      </c>
      <c r="AD207" s="43" t="s">
        <v>76</v>
      </c>
      <c r="AE207" s="44" t="s">
        <v>1313</v>
      </c>
      <c r="AF207" s="45" t="s">
        <v>1314</v>
      </c>
      <c r="AG207" s="43">
        <v>4600094808</v>
      </c>
      <c r="AH207" s="45">
        <v>34140</v>
      </c>
      <c r="AI207" s="51">
        <v>44760</v>
      </c>
      <c r="AJ207" s="51">
        <v>44789</v>
      </c>
      <c r="AK207" s="51">
        <v>44970</v>
      </c>
      <c r="AL207" s="42">
        <v>1</v>
      </c>
      <c r="AM207" s="54">
        <v>0</v>
      </c>
      <c r="AN207" s="44" t="s">
        <v>1315</v>
      </c>
      <c r="AO207" s="49" t="s">
        <v>79</v>
      </c>
      <c r="AP207" s="44" t="s">
        <v>1316</v>
      </c>
      <c r="AQ207" s="50">
        <v>2</v>
      </c>
      <c r="AR207" s="50" t="s">
        <v>1317</v>
      </c>
      <c r="AS207" s="50" t="s">
        <v>1318</v>
      </c>
      <c r="AT207" s="44">
        <v>3</v>
      </c>
      <c r="AU207" s="49" t="s">
        <v>1319</v>
      </c>
      <c r="AV207" s="49" t="s">
        <v>1320</v>
      </c>
      <c r="AW207" s="49" t="s">
        <v>1321</v>
      </c>
      <c r="AX207" s="49" t="s">
        <v>1322</v>
      </c>
      <c r="AY207" s="50" t="s">
        <v>1323</v>
      </c>
      <c r="AZ207" s="58" t="s">
        <v>1326</v>
      </c>
      <c r="BA207" s="4"/>
      <c r="BB207" s="4"/>
      <c r="BC207" s="4"/>
      <c r="BD207" s="4"/>
      <c r="BE207" s="4"/>
      <c r="BF207" s="4"/>
      <c r="BG207" s="4"/>
    </row>
    <row r="208" spans="1:59" customFormat="1" ht="60" hidden="1" customHeight="1" x14ac:dyDescent="0.25">
      <c r="A208" s="2">
        <v>4</v>
      </c>
      <c r="B208" s="2" t="s">
        <v>217</v>
      </c>
      <c r="C208" s="2">
        <v>0</v>
      </c>
      <c r="D208" s="2" t="s">
        <v>1307</v>
      </c>
      <c r="E208" s="2" t="s">
        <v>1308</v>
      </c>
      <c r="F208" s="2" t="s">
        <v>1309</v>
      </c>
      <c r="G208" s="2" t="s">
        <v>1310</v>
      </c>
      <c r="H208" s="3"/>
      <c r="I208" s="3" t="s">
        <v>88</v>
      </c>
      <c r="J208" s="3" t="s">
        <v>88</v>
      </c>
      <c r="K208" s="3" t="s">
        <v>88</v>
      </c>
      <c r="L208" s="3" t="s">
        <v>88</v>
      </c>
      <c r="M208" s="3" t="s">
        <v>88</v>
      </c>
      <c r="N208" s="3" t="s">
        <v>88</v>
      </c>
      <c r="O208" s="3" t="s">
        <v>88</v>
      </c>
      <c r="P208" s="3" t="s">
        <v>88</v>
      </c>
      <c r="Q208" s="3" t="s">
        <v>88</v>
      </c>
      <c r="R208" s="3" t="s">
        <v>88</v>
      </c>
      <c r="S208" s="3" t="s">
        <v>88</v>
      </c>
      <c r="T208" s="3" t="s">
        <v>88</v>
      </c>
      <c r="U208" s="2">
        <v>220008</v>
      </c>
      <c r="V208" s="2" t="s">
        <v>1311</v>
      </c>
      <c r="W208" s="3">
        <v>461077911</v>
      </c>
      <c r="X208" s="21"/>
      <c r="Y208" s="8"/>
      <c r="Z208" s="2" t="s">
        <v>1327</v>
      </c>
      <c r="AA208" s="3">
        <v>22770000</v>
      </c>
      <c r="AB208" s="56">
        <v>10</v>
      </c>
      <c r="AC208" s="44" t="s">
        <v>320</v>
      </c>
      <c r="AD208" s="43" t="s">
        <v>76</v>
      </c>
      <c r="AE208" s="44" t="s">
        <v>1313</v>
      </c>
      <c r="AF208" s="45" t="s">
        <v>1314</v>
      </c>
      <c r="AG208" s="43">
        <v>4600094808</v>
      </c>
      <c r="AH208" s="45">
        <v>34140</v>
      </c>
      <c r="AI208" s="51">
        <v>44760</v>
      </c>
      <c r="AJ208" s="51">
        <v>44789</v>
      </c>
      <c r="AK208" s="51">
        <v>44970</v>
      </c>
      <c r="AL208" s="42">
        <v>1</v>
      </c>
      <c r="AM208" s="54">
        <v>0</v>
      </c>
      <c r="AN208" s="44" t="s">
        <v>1315</v>
      </c>
      <c r="AO208" s="49" t="s">
        <v>79</v>
      </c>
      <c r="AP208" s="44" t="s">
        <v>1316</v>
      </c>
      <c r="AQ208" s="50">
        <v>10</v>
      </c>
      <c r="AR208" s="50" t="s">
        <v>1317</v>
      </c>
      <c r="AS208" s="50" t="s">
        <v>1318</v>
      </c>
      <c r="AT208" s="44">
        <v>10</v>
      </c>
      <c r="AU208" s="49" t="s">
        <v>1319</v>
      </c>
      <c r="AV208" s="49" t="s">
        <v>1320</v>
      </c>
      <c r="AW208" s="49" t="s">
        <v>1321</v>
      </c>
      <c r="AX208" s="49" t="s">
        <v>1322</v>
      </c>
      <c r="AY208" s="50" t="s">
        <v>1323</v>
      </c>
      <c r="AZ208" s="58" t="s">
        <v>1328</v>
      </c>
      <c r="BA208" s="4"/>
      <c r="BB208" s="4"/>
      <c r="BC208" s="4"/>
      <c r="BD208" s="4"/>
      <c r="BE208" s="4"/>
      <c r="BF208" s="4"/>
      <c r="BG208" s="4"/>
    </row>
    <row r="209" spans="1:59" customFormat="1" ht="60" hidden="1" customHeight="1" x14ac:dyDescent="0.25">
      <c r="A209" s="2">
        <v>4</v>
      </c>
      <c r="B209" s="2" t="s">
        <v>217</v>
      </c>
      <c r="C209" s="2">
        <v>0</v>
      </c>
      <c r="D209" s="2" t="s">
        <v>1307</v>
      </c>
      <c r="E209" s="2" t="s">
        <v>1308</v>
      </c>
      <c r="F209" s="2" t="s">
        <v>1309</v>
      </c>
      <c r="G209" s="2" t="s">
        <v>1310</v>
      </c>
      <c r="H209" s="3"/>
      <c r="I209" s="3" t="s">
        <v>88</v>
      </c>
      <c r="J209" s="3" t="s">
        <v>88</v>
      </c>
      <c r="K209" s="3" t="s">
        <v>88</v>
      </c>
      <c r="L209" s="3" t="s">
        <v>88</v>
      </c>
      <c r="M209" s="3" t="s">
        <v>88</v>
      </c>
      <c r="N209" s="3" t="s">
        <v>88</v>
      </c>
      <c r="O209" s="3" t="s">
        <v>88</v>
      </c>
      <c r="P209" s="3" t="s">
        <v>88</v>
      </c>
      <c r="Q209" s="3" t="s">
        <v>88</v>
      </c>
      <c r="R209" s="3" t="s">
        <v>88</v>
      </c>
      <c r="S209" s="3" t="s">
        <v>88</v>
      </c>
      <c r="T209" s="3" t="s">
        <v>88</v>
      </c>
      <c r="U209" s="2">
        <v>220008</v>
      </c>
      <c r="V209" s="2" t="s">
        <v>1311</v>
      </c>
      <c r="W209" s="3">
        <v>461077911</v>
      </c>
      <c r="X209" s="21"/>
      <c r="Y209" s="8"/>
      <c r="Z209" s="2" t="s">
        <v>1329</v>
      </c>
      <c r="AA209" s="3">
        <v>10000000</v>
      </c>
      <c r="AB209" s="56">
        <v>5</v>
      </c>
      <c r="AC209" s="44" t="s">
        <v>320</v>
      </c>
      <c r="AD209" s="43" t="s">
        <v>76</v>
      </c>
      <c r="AE209" s="44" t="s">
        <v>1313</v>
      </c>
      <c r="AF209" s="45" t="s">
        <v>1314</v>
      </c>
      <c r="AG209" s="43">
        <v>4600094808</v>
      </c>
      <c r="AH209" s="45">
        <v>34140</v>
      </c>
      <c r="AI209" s="51">
        <v>44760</v>
      </c>
      <c r="AJ209" s="51">
        <v>44789</v>
      </c>
      <c r="AK209" s="51">
        <v>44970</v>
      </c>
      <c r="AL209" s="42">
        <v>1</v>
      </c>
      <c r="AM209" s="54">
        <v>0</v>
      </c>
      <c r="AN209" s="44" t="s">
        <v>1315</v>
      </c>
      <c r="AO209" s="49" t="s">
        <v>79</v>
      </c>
      <c r="AP209" s="44" t="s">
        <v>1316</v>
      </c>
      <c r="AQ209" s="50">
        <v>5</v>
      </c>
      <c r="AR209" s="50" t="s">
        <v>1317</v>
      </c>
      <c r="AS209" s="50" t="s">
        <v>1318</v>
      </c>
      <c r="AT209" s="44">
        <v>5</v>
      </c>
      <c r="AU209" s="49" t="s">
        <v>1319</v>
      </c>
      <c r="AV209" s="49" t="s">
        <v>1320</v>
      </c>
      <c r="AW209" s="49" t="s">
        <v>1321</v>
      </c>
      <c r="AX209" s="49" t="s">
        <v>1322</v>
      </c>
      <c r="AY209" s="50" t="s">
        <v>1323</v>
      </c>
      <c r="AZ209" s="58" t="s">
        <v>1330</v>
      </c>
      <c r="BA209" s="4"/>
      <c r="BB209" s="4"/>
      <c r="BC209" s="4"/>
      <c r="BD209" s="4"/>
      <c r="BE209" s="4"/>
      <c r="BF209" s="4"/>
      <c r="BG209" s="4"/>
    </row>
    <row r="210" spans="1:59" customFormat="1" ht="60" hidden="1" customHeight="1" x14ac:dyDescent="0.25">
      <c r="A210" s="2">
        <v>4</v>
      </c>
      <c r="B210" s="2" t="s">
        <v>217</v>
      </c>
      <c r="C210" s="2">
        <v>0</v>
      </c>
      <c r="D210" s="2" t="s">
        <v>1307</v>
      </c>
      <c r="E210" s="2" t="s">
        <v>1308</v>
      </c>
      <c r="F210" s="2" t="s">
        <v>1309</v>
      </c>
      <c r="G210" s="2" t="s">
        <v>1310</v>
      </c>
      <c r="H210" s="3"/>
      <c r="I210" s="3" t="s">
        <v>88</v>
      </c>
      <c r="J210" s="3" t="s">
        <v>88</v>
      </c>
      <c r="K210" s="3" t="s">
        <v>88</v>
      </c>
      <c r="L210" s="3" t="s">
        <v>88</v>
      </c>
      <c r="M210" s="3" t="s">
        <v>88</v>
      </c>
      <c r="N210" s="3" t="s">
        <v>88</v>
      </c>
      <c r="O210" s="3" t="s">
        <v>88</v>
      </c>
      <c r="P210" s="3" t="s">
        <v>88</v>
      </c>
      <c r="Q210" s="3" t="s">
        <v>88</v>
      </c>
      <c r="R210" s="3" t="s">
        <v>88</v>
      </c>
      <c r="S210" s="3" t="s">
        <v>88</v>
      </c>
      <c r="T210" s="3" t="s">
        <v>88</v>
      </c>
      <c r="U210" s="2">
        <v>220008</v>
      </c>
      <c r="V210" s="2" t="s">
        <v>1311</v>
      </c>
      <c r="W210" s="3">
        <v>461077911</v>
      </c>
      <c r="X210" s="21"/>
      <c r="Y210" s="3"/>
      <c r="Z210" s="2" t="s">
        <v>1331</v>
      </c>
      <c r="AA210" s="3">
        <v>12892400</v>
      </c>
      <c r="AB210" s="56">
        <v>1</v>
      </c>
      <c r="AC210" s="44" t="s">
        <v>386</v>
      </c>
      <c r="AD210" s="43" t="s">
        <v>76</v>
      </c>
      <c r="AE210" s="44" t="s">
        <v>1313</v>
      </c>
      <c r="AF210" s="45" t="s">
        <v>1314</v>
      </c>
      <c r="AG210" s="43">
        <v>4600094808</v>
      </c>
      <c r="AH210" s="45">
        <v>34140</v>
      </c>
      <c r="AI210" s="51">
        <v>44760</v>
      </c>
      <c r="AJ210" s="51">
        <v>44789</v>
      </c>
      <c r="AK210" s="51">
        <v>44970</v>
      </c>
      <c r="AL210" s="42">
        <v>1</v>
      </c>
      <c r="AM210" s="54">
        <v>0</v>
      </c>
      <c r="AN210" s="44" t="s">
        <v>1315</v>
      </c>
      <c r="AO210" s="49" t="s">
        <v>79</v>
      </c>
      <c r="AP210" s="44" t="s">
        <v>1316</v>
      </c>
      <c r="AQ210" s="50">
        <v>50</v>
      </c>
      <c r="AR210" s="50" t="s">
        <v>1317</v>
      </c>
      <c r="AS210" s="50" t="s">
        <v>1318</v>
      </c>
      <c r="AT210" s="44">
        <v>1</v>
      </c>
      <c r="AU210" s="49" t="s">
        <v>1319</v>
      </c>
      <c r="AV210" s="49" t="s">
        <v>1320</v>
      </c>
      <c r="AW210" s="49" t="s">
        <v>1321</v>
      </c>
      <c r="AX210" s="49" t="s">
        <v>1322</v>
      </c>
      <c r="AY210" s="50" t="s">
        <v>1323</v>
      </c>
      <c r="AZ210" s="58" t="s">
        <v>1330</v>
      </c>
      <c r="BA210" s="4"/>
      <c r="BB210" s="4"/>
      <c r="BC210" s="4"/>
      <c r="BD210" s="4"/>
      <c r="BE210" s="4"/>
      <c r="BF210" s="4"/>
      <c r="BG210" s="4"/>
    </row>
    <row r="211" spans="1:59" customFormat="1" ht="60" hidden="1" customHeight="1" x14ac:dyDescent="0.25">
      <c r="A211" s="2">
        <v>4</v>
      </c>
      <c r="B211" s="2" t="s">
        <v>217</v>
      </c>
      <c r="C211" s="2">
        <v>0</v>
      </c>
      <c r="D211" s="2" t="s">
        <v>1307</v>
      </c>
      <c r="E211" s="2" t="s">
        <v>1308</v>
      </c>
      <c r="F211" s="2" t="s">
        <v>1309</v>
      </c>
      <c r="G211" s="2" t="s">
        <v>1310</v>
      </c>
      <c r="H211" s="3"/>
      <c r="I211" s="3" t="s">
        <v>88</v>
      </c>
      <c r="J211" s="3" t="s">
        <v>88</v>
      </c>
      <c r="K211" s="3" t="s">
        <v>88</v>
      </c>
      <c r="L211" s="3" t="s">
        <v>88</v>
      </c>
      <c r="M211" s="3" t="s">
        <v>88</v>
      </c>
      <c r="N211" s="3" t="s">
        <v>88</v>
      </c>
      <c r="O211" s="3" t="s">
        <v>88</v>
      </c>
      <c r="P211" s="3" t="s">
        <v>88</v>
      </c>
      <c r="Q211" s="3" t="s">
        <v>88</v>
      </c>
      <c r="R211" s="3" t="s">
        <v>88</v>
      </c>
      <c r="S211" s="3" t="s">
        <v>88</v>
      </c>
      <c r="T211" s="3" t="s">
        <v>88</v>
      </c>
      <c r="U211" s="2">
        <v>220008</v>
      </c>
      <c r="V211" s="2" t="s">
        <v>1311</v>
      </c>
      <c r="W211" s="3">
        <v>461077911</v>
      </c>
      <c r="X211" s="21"/>
      <c r="Y211" s="3"/>
      <c r="Z211" s="2" t="s">
        <v>1332</v>
      </c>
      <c r="AA211" s="3">
        <v>64658600</v>
      </c>
      <c r="AB211" s="56">
        <v>1</v>
      </c>
      <c r="AC211" s="44" t="s">
        <v>386</v>
      </c>
      <c r="AD211" s="43" t="s">
        <v>76</v>
      </c>
      <c r="AE211" s="44" t="s">
        <v>1313</v>
      </c>
      <c r="AF211" s="45" t="s">
        <v>1314</v>
      </c>
      <c r="AG211" s="43">
        <v>4600094808</v>
      </c>
      <c r="AH211" s="45">
        <v>34140</v>
      </c>
      <c r="AI211" s="51">
        <v>44760</v>
      </c>
      <c r="AJ211" s="51">
        <v>44789</v>
      </c>
      <c r="AK211" s="51">
        <v>44970</v>
      </c>
      <c r="AL211" s="42">
        <v>1</v>
      </c>
      <c r="AM211" s="54">
        <v>0</v>
      </c>
      <c r="AN211" s="44" t="s">
        <v>1315</v>
      </c>
      <c r="AO211" s="49" t="s">
        <v>79</v>
      </c>
      <c r="AP211" s="44" t="s">
        <v>1316</v>
      </c>
      <c r="AQ211" s="50" t="s">
        <v>777</v>
      </c>
      <c r="AR211" s="50" t="s">
        <v>1317</v>
      </c>
      <c r="AS211" s="50" t="s">
        <v>1318</v>
      </c>
      <c r="AT211" s="44">
        <v>25</v>
      </c>
      <c r="AU211" s="49" t="s">
        <v>1319</v>
      </c>
      <c r="AV211" s="49" t="s">
        <v>1320</v>
      </c>
      <c r="AW211" s="49" t="s">
        <v>1321</v>
      </c>
      <c r="AX211" s="49" t="s">
        <v>1322</v>
      </c>
      <c r="AY211" s="50" t="s">
        <v>1323</v>
      </c>
      <c r="AZ211" s="58" t="s">
        <v>1330</v>
      </c>
      <c r="BA211" s="4"/>
      <c r="BB211" s="4"/>
      <c r="BC211" s="4"/>
      <c r="BD211" s="4"/>
      <c r="BE211" s="4"/>
      <c r="BF211" s="4"/>
      <c r="BG211" s="4"/>
    </row>
    <row r="212" spans="1:59" customFormat="1" ht="60" hidden="1" customHeight="1" x14ac:dyDescent="0.25">
      <c r="A212" s="2">
        <v>4</v>
      </c>
      <c r="B212" s="2" t="s">
        <v>217</v>
      </c>
      <c r="C212" s="2">
        <v>0</v>
      </c>
      <c r="D212" s="2" t="s">
        <v>1307</v>
      </c>
      <c r="E212" s="2" t="s">
        <v>1308</v>
      </c>
      <c r="F212" s="2" t="s">
        <v>1309</v>
      </c>
      <c r="G212" s="2" t="s">
        <v>1310</v>
      </c>
      <c r="H212" s="3"/>
      <c r="I212" s="3" t="s">
        <v>88</v>
      </c>
      <c r="J212" s="3" t="s">
        <v>88</v>
      </c>
      <c r="K212" s="3" t="s">
        <v>88</v>
      </c>
      <c r="L212" s="3" t="s">
        <v>88</v>
      </c>
      <c r="M212" s="3" t="s">
        <v>88</v>
      </c>
      <c r="N212" s="3" t="s">
        <v>88</v>
      </c>
      <c r="O212" s="3" t="s">
        <v>88</v>
      </c>
      <c r="P212" s="3" t="s">
        <v>88</v>
      </c>
      <c r="Q212" s="3" t="s">
        <v>88</v>
      </c>
      <c r="R212" s="3" t="s">
        <v>88</v>
      </c>
      <c r="S212" s="3" t="s">
        <v>88</v>
      </c>
      <c r="T212" s="3" t="s">
        <v>88</v>
      </c>
      <c r="U212" s="2">
        <v>220008</v>
      </c>
      <c r="V212" s="2" t="s">
        <v>1311</v>
      </c>
      <c r="W212" s="3">
        <v>461077911</v>
      </c>
      <c r="X212" s="21"/>
      <c r="Y212" s="3"/>
      <c r="Z212" s="2" t="s">
        <v>1333</v>
      </c>
      <c r="AA212" s="3">
        <v>90000000</v>
      </c>
      <c r="AB212" s="56">
        <v>25</v>
      </c>
      <c r="AC212" s="44" t="s">
        <v>320</v>
      </c>
      <c r="AD212" s="43" t="s">
        <v>76</v>
      </c>
      <c r="AE212" s="44" t="s">
        <v>1313</v>
      </c>
      <c r="AF212" s="45" t="s">
        <v>1314</v>
      </c>
      <c r="AG212" s="43">
        <v>4600094808</v>
      </c>
      <c r="AH212" s="45">
        <v>34140</v>
      </c>
      <c r="AI212" s="51">
        <v>44760</v>
      </c>
      <c r="AJ212" s="51">
        <v>44789</v>
      </c>
      <c r="AK212" s="51">
        <v>44970</v>
      </c>
      <c r="AL212" s="42">
        <v>1</v>
      </c>
      <c r="AM212" s="54">
        <v>0</v>
      </c>
      <c r="AN212" s="44" t="s">
        <v>1315</v>
      </c>
      <c r="AO212" s="49" t="s">
        <v>79</v>
      </c>
      <c r="AP212" s="44" t="s">
        <v>1316</v>
      </c>
      <c r="AQ212" s="50">
        <v>25</v>
      </c>
      <c r="AR212" s="50" t="s">
        <v>1317</v>
      </c>
      <c r="AS212" s="50" t="s">
        <v>1318</v>
      </c>
      <c r="AT212" s="44">
        <v>30</v>
      </c>
      <c r="AU212" s="49" t="s">
        <v>1319</v>
      </c>
      <c r="AV212" s="49" t="s">
        <v>1320</v>
      </c>
      <c r="AW212" s="49" t="s">
        <v>1321</v>
      </c>
      <c r="AX212" s="49" t="s">
        <v>1322</v>
      </c>
      <c r="AY212" s="50" t="s">
        <v>1323</v>
      </c>
      <c r="AZ212" s="58" t="s">
        <v>1330</v>
      </c>
      <c r="BA212" s="4"/>
      <c r="BB212" s="4"/>
      <c r="BC212" s="4"/>
      <c r="BD212" s="4"/>
      <c r="BE212" s="4"/>
      <c r="BF212" s="4"/>
      <c r="BG212" s="4"/>
    </row>
    <row r="213" spans="1:59" customFormat="1" ht="60" hidden="1" customHeight="1" x14ac:dyDescent="0.25">
      <c r="A213" s="2">
        <v>4</v>
      </c>
      <c r="B213" s="2" t="s">
        <v>217</v>
      </c>
      <c r="C213" s="2">
        <v>0</v>
      </c>
      <c r="D213" s="2" t="s">
        <v>1307</v>
      </c>
      <c r="E213" s="2" t="s">
        <v>1308</v>
      </c>
      <c r="F213" s="2" t="s">
        <v>1309</v>
      </c>
      <c r="G213" s="2" t="s">
        <v>1310</v>
      </c>
      <c r="H213" s="3"/>
      <c r="I213" s="3" t="s">
        <v>88</v>
      </c>
      <c r="J213" s="3" t="s">
        <v>88</v>
      </c>
      <c r="K213" s="3" t="s">
        <v>88</v>
      </c>
      <c r="L213" s="3" t="s">
        <v>88</v>
      </c>
      <c r="M213" s="3" t="s">
        <v>88</v>
      </c>
      <c r="N213" s="3" t="s">
        <v>88</v>
      </c>
      <c r="O213" s="3" t="s">
        <v>88</v>
      </c>
      <c r="P213" s="3" t="s">
        <v>88</v>
      </c>
      <c r="Q213" s="3" t="s">
        <v>88</v>
      </c>
      <c r="R213" s="3" t="s">
        <v>88</v>
      </c>
      <c r="S213" s="3" t="s">
        <v>88</v>
      </c>
      <c r="T213" s="3" t="s">
        <v>88</v>
      </c>
      <c r="U213" s="2">
        <v>220008</v>
      </c>
      <c r="V213" s="2" t="s">
        <v>1311</v>
      </c>
      <c r="W213" s="3">
        <v>461077911</v>
      </c>
      <c r="X213" s="21"/>
      <c r="Y213" s="3"/>
      <c r="Z213" s="2" t="s">
        <v>1334</v>
      </c>
      <c r="AA213" s="3">
        <v>12000000</v>
      </c>
      <c r="AB213" s="56">
        <v>6</v>
      </c>
      <c r="AC213" s="44" t="s">
        <v>386</v>
      </c>
      <c r="AD213" s="43" t="s">
        <v>76</v>
      </c>
      <c r="AE213" s="44" t="s">
        <v>1313</v>
      </c>
      <c r="AF213" s="45" t="s">
        <v>1314</v>
      </c>
      <c r="AG213" s="43">
        <v>4600094808</v>
      </c>
      <c r="AH213" s="45">
        <v>34140</v>
      </c>
      <c r="AI213" s="51">
        <v>44760</v>
      </c>
      <c r="AJ213" s="51">
        <v>44789</v>
      </c>
      <c r="AK213" s="51">
        <v>44970</v>
      </c>
      <c r="AL213" s="42">
        <v>1</v>
      </c>
      <c r="AM213" s="54">
        <v>0</v>
      </c>
      <c r="AN213" s="44" t="s">
        <v>1315</v>
      </c>
      <c r="AO213" s="49" t="s">
        <v>79</v>
      </c>
      <c r="AP213" s="44" t="s">
        <v>1316</v>
      </c>
      <c r="AQ213" s="50">
        <v>100</v>
      </c>
      <c r="AR213" s="50" t="s">
        <v>1317</v>
      </c>
      <c r="AS213" s="50" t="s">
        <v>1318</v>
      </c>
      <c r="AT213" s="44">
        <v>100</v>
      </c>
      <c r="AU213" s="49" t="s">
        <v>1319</v>
      </c>
      <c r="AV213" s="49" t="s">
        <v>1320</v>
      </c>
      <c r="AW213" s="49" t="s">
        <v>1321</v>
      </c>
      <c r="AX213" s="49" t="s">
        <v>1322</v>
      </c>
      <c r="AY213" s="50" t="s">
        <v>1323</v>
      </c>
      <c r="AZ213" s="58" t="s">
        <v>1330</v>
      </c>
      <c r="BA213" s="4"/>
      <c r="BB213" s="4"/>
      <c r="BC213" s="4"/>
      <c r="BD213" s="4"/>
      <c r="BE213" s="4"/>
      <c r="BF213" s="4"/>
      <c r="BG213" s="4"/>
    </row>
    <row r="214" spans="1:59" customFormat="1" ht="60" hidden="1" customHeight="1" x14ac:dyDescent="0.25">
      <c r="A214" s="2">
        <v>4</v>
      </c>
      <c r="B214" s="2" t="s">
        <v>217</v>
      </c>
      <c r="C214" s="2">
        <v>0</v>
      </c>
      <c r="D214" s="2" t="s">
        <v>1307</v>
      </c>
      <c r="E214" s="2" t="s">
        <v>1308</v>
      </c>
      <c r="F214" s="2" t="s">
        <v>1309</v>
      </c>
      <c r="G214" s="2" t="s">
        <v>1310</v>
      </c>
      <c r="H214" s="3"/>
      <c r="I214" s="3" t="s">
        <v>88</v>
      </c>
      <c r="J214" s="3" t="s">
        <v>88</v>
      </c>
      <c r="K214" s="3" t="s">
        <v>88</v>
      </c>
      <c r="L214" s="3" t="s">
        <v>88</v>
      </c>
      <c r="M214" s="3" t="s">
        <v>88</v>
      </c>
      <c r="N214" s="3" t="s">
        <v>88</v>
      </c>
      <c r="O214" s="3" t="s">
        <v>88</v>
      </c>
      <c r="P214" s="3" t="s">
        <v>88</v>
      </c>
      <c r="Q214" s="3" t="s">
        <v>88</v>
      </c>
      <c r="R214" s="3" t="s">
        <v>88</v>
      </c>
      <c r="S214" s="3" t="s">
        <v>88</v>
      </c>
      <c r="T214" s="3" t="s">
        <v>88</v>
      </c>
      <c r="U214" s="2">
        <v>220008</v>
      </c>
      <c r="V214" s="2" t="s">
        <v>1311</v>
      </c>
      <c r="W214" s="3">
        <v>461077911</v>
      </c>
      <c r="X214" s="21"/>
      <c r="Y214" s="3"/>
      <c r="Z214" s="2" t="s">
        <v>1335</v>
      </c>
      <c r="AA214" s="3">
        <v>22833991</v>
      </c>
      <c r="AB214" s="56">
        <v>6</v>
      </c>
      <c r="AC214" s="44" t="s">
        <v>386</v>
      </c>
      <c r="AD214" s="43" t="s">
        <v>76</v>
      </c>
      <c r="AE214" s="44" t="s">
        <v>1313</v>
      </c>
      <c r="AF214" s="45" t="s">
        <v>1314</v>
      </c>
      <c r="AG214" s="43">
        <v>4600094808</v>
      </c>
      <c r="AH214" s="45">
        <v>34140</v>
      </c>
      <c r="AI214" s="51">
        <v>44760</v>
      </c>
      <c r="AJ214" s="51">
        <v>44789</v>
      </c>
      <c r="AK214" s="51">
        <v>44970</v>
      </c>
      <c r="AL214" s="42">
        <v>1</v>
      </c>
      <c r="AM214" s="54">
        <v>0</v>
      </c>
      <c r="AN214" s="44" t="s">
        <v>1315</v>
      </c>
      <c r="AO214" s="49" t="s">
        <v>79</v>
      </c>
      <c r="AP214" s="44" t="s">
        <v>1316</v>
      </c>
      <c r="AQ214" s="50">
        <v>100</v>
      </c>
      <c r="AR214" s="50" t="s">
        <v>1317</v>
      </c>
      <c r="AS214" s="50" t="s">
        <v>1318</v>
      </c>
      <c r="AT214" s="44">
        <v>100</v>
      </c>
      <c r="AU214" s="49" t="s">
        <v>1319</v>
      </c>
      <c r="AV214" s="49" t="s">
        <v>1320</v>
      </c>
      <c r="AW214" s="49" t="s">
        <v>1321</v>
      </c>
      <c r="AX214" s="49" t="s">
        <v>1322</v>
      </c>
      <c r="AY214" s="50" t="s">
        <v>1323</v>
      </c>
      <c r="AZ214" s="58" t="s">
        <v>1330</v>
      </c>
      <c r="BA214" s="4"/>
      <c r="BB214" s="4"/>
      <c r="BC214" s="4"/>
      <c r="BD214" s="4"/>
      <c r="BE214" s="4"/>
      <c r="BF214" s="4"/>
      <c r="BG214" s="4"/>
    </row>
    <row r="215" spans="1:59" customFormat="1" ht="60" hidden="1" customHeight="1" x14ac:dyDescent="0.25">
      <c r="A215" s="2">
        <v>4</v>
      </c>
      <c r="B215" s="2" t="s">
        <v>217</v>
      </c>
      <c r="C215" s="2">
        <v>0</v>
      </c>
      <c r="D215" s="2" t="s">
        <v>1307</v>
      </c>
      <c r="E215" s="2" t="s">
        <v>1308</v>
      </c>
      <c r="F215" s="2" t="s">
        <v>1309</v>
      </c>
      <c r="G215" s="2" t="s">
        <v>1310</v>
      </c>
      <c r="H215" s="3"/>
      <c r="I215" s="3" t="s">
        <v>88</v>
      </c>
      <c r="J215" s="3" t="s">
        <v>88</v>
      </c>
      <c r="K215" s="3" t="s">
        <v>88</v>
      </c>
      <c r="L215" s="3" t="s">
        <v>88</v>
      </c>
      <c r="M215" s="3" t="s">
        <v>88</v>
      </c>
      <c r="N215" s="3" t="s">
        <v>88</v>
      </c>
      <c r="O215" s="3" t="s">
        <v>88</v>
      </c>
      <c r="P215" s="3" t="s">
        <v>88</v>
      </c>
      <c r="Q215" s="3" t="s">
        <v>88</v>
      </c>
      <c r="R215" s="3" t="s">
        <v>88</v>
      </c>
      <c r="S215" s="3" t="s">
        <v>88</v>
      </c>
      <c r="T215" s="3" t="s">
        <v>88</v>
      </c>
      <c r="U215" s="2">
        <v>220008</v>
      </c>
      <c r="V215" s="2" t="s">
        <v>1311</v>
      </c>
      <c r="W215" s="3">
        <v>461077911</v>
      </c>
      <c r="X215" s="21"/>
      <c r="Y215" s="8"/>
      <c r="Z215" s="2" t="s">
        <v>1336</v>
      </c>
      <c r="AA215" s="3">
        <v>26692920</v>
      </c>
      <c r="AB215" s="56">
        <v>7</v>
      </c>
      <c r="AC215" s="44" t="s">
        <v>386</v>
      </c>
      <c r="AD215" s="43" t="s">
        <v>76</v>
      </c>
      <c r="AE215" s="44" t="s">
        <v>1313</v>
      </c>
      <c r="AF215" s="45" t="s">
        <v>1314</v>
      </c>
      <c r="AG215" s="43">
        <v>4600094808</v>
      </c>
      <c r="AH215" s="45">
        <v>34140</v>
      </c>
      <c r="AI215" s="51">
        <v>44760</v>
      </c>
      <c r="AJ215" s="51">
        <v>44789</v>
      </c>
      <c r="AK215" s="51">
        <v>44970</v>
      </c>
      <c r="AL215" s="42">
        <v>1</v>
      </c>
      <c r="AM215" s="54">
        <v>0</v>
      </c>
      <c r="AN215" s="44" t="s">
        <v>1315</v>
      </c>
      <c r="AO215" s="49" t="s">
        <v>79</v>
      </c>
      <c r="AP215" s="44" t="s">
        <v>1316</v>
      </c>
      <c r="AQ215" s="50">
        <v>300</v>
      </c>
      <c r="AR215" s="50" t="s">
        <v>1317</v>
      </c>
      <c r="AS215" s="50" t="s">
        <v>1318</v>
      </c>
      <c r="AT215" s="44">
        <v>300</v>
      </c>
      <c r="AU215" s="49" t="s">
        <v>1319</v>
      </c>
      <c r="AV215" s="49" t="s">
        <v>1320</v>
      </c>
      <c r="AW215" s="49" t="s">
        <v>1321</v>
      </c>
      <c r="AX215" s="49" t="s">
        <v>1322</v>
      </c>
      <c r="AY215" s="50" t="s">
        <v>1323</v>
      </c>
      <c r="AZ215" s="58" t="s">
        <v>1330</v>
      </c>
      <c r="BA215" s="4"/>
      <c r="BB215" s="4"/>
      <c r="BC215" s="4"/>
      <c r="BD215" s="4"/>
      <c r="BE215" s="4"/>
      <c r="BF215" s="4"/>
      <c r="BG215" s="4"/>
    </row>
    <row r="216" spans="1:59" customFormat="1" ht="60" hidden="1" customHeight="1" x14ac:dyDescent="0.25">
      <c r="A216" s="2">
        <v>4</v>
      </c>
      <c r="B216" s="2" t="s">
        <v>217</v>
      </c>
      <c r="C216" s="2">
        <v>0</v>
      </c>
      <c r="D216" s="2" t="s">
        <v>1307</v>
      </c>
      <c r="E216" s="2" t="s">
        <v>1308</v>
      </c>
      <c r="F216" s="2" t="s">
        <v>1309</v>
      </c>
      <c r="G216" s="2" t="s">
        <v>1310</v>
      </c>
      <c r="H216" s="3"/>
      <c r="I216" s="3" t="s">
        <v>88</v>
      </c>
      <c r="J216" s="3" t="s">
        <v>88</v>
      </c>
      <c r="K216" s="3" t="s">
        <v>88</v>
      </c>
      <c r="L216" s="3" t="s">
        <v>88</v>
      </c>
      <c r="M216" s="3" t="s">
        <v>88</v>
      </c>
      <c r="N216" s="3" t="s">
        <v>88</v>
      </c>
      <c r="O216" s="3" t="s">
        <v>88</v>
      </c>
      <c r="P216" s="3" t="s">
        <v>88</v>
      </c>
      <c r="Q216" s="3" t="s">
        <v>88</v>
      </c>
      <c r="R216" s="3" t="s">
        <v>88</v>
      </c>
      <c r="S216" s="3" t="s">
        <v>88</v>
      </c>
      <c r="T216" s="3" t="s">
        <v>88</v>
      </c>
      <c r="U216" s="2">
        <v>220008</v>
      </c>
      <c r="V216" s="2" t="s">
        <v>1311</v>
      </c>
      <c r="W216" s="3">
        <v>461077911</v>
      </c>
      <c r="X216" s="21"/>
      <c r="Y216" s="8"/>
      <c r="Z216" s="2" t="s">
        <v>1337</v>
      </c>
      <c r="AA216" s="3">
        <v>60000000</v>
      </c>
      <c r="AB216" s="56">
        <v>25</v>
      </c>
      <c r="AC216" s="44" t="s">
        <v>320</v>
      </c>
      <c r="AD216" s="43" t="s">
        <v>76</v>
      </c>
      <c r="AE216" s="44" t="s">
        <v>1313</v>
      </c>
      <c r="AF216" s="45" t="s">
        <v>1314</v>
      </c>
      <c r="AG216" s="43">
        <v>4600094808</v>
      </c>
      <c r="AH216" s="45">
        <v>34140</v>
      </c>
      <c r="AI216" s="51">
        <v>44760</v>
      </c>
      <c r="AJ216" s="51">
        <v>44789</v>
      </c>
      <c r="AK216" s="51">
        <v>44970</v>
      </c>
      <c r="AL216" s="42">
        <v>1</v>
      </c>
      <c r="AM216" s="54">
        <v>0</v>
      </c>
      <c r="AN216" s="44" t="s">
        <v>1315</v>
      </c>
      <c r="AO216" s="49" t="s">
        <v>79</v>
      </c>
      <c r="AP216" s="44" t="s">
        <v>1316</v>
      </c>
      <c r="AQ216" s="50">
        <v>25</v>
      </c>
      <c r="AR216" s="50" t="s">
        <v>1317</v>
      </c>
      <c r="AS216" s="50" t="s">
        <v>1318</v>
      </c>
      <c r="AT216" s="44">
        <v>25</v>
      </c>
      <c r="AU216" s="49" t="s">
        <v>1319</v>
      </c>
      <c r="AV216" s="49" t="s">
        <v>1320</v>
      </c>
      <c r="AW216" s="49" t="s">
        <v>1321</v>
      </c>
      <c r="AX216" s="49" t="s">
        <v>1322</v>
      </c>
      <c r="AY216" s="50" t="s">
        <v>1323</v>
      </c>
      <c r="AZ216" s="58" t="s">
        <v>1330</v>
      </c>
      <c r="BA216" s="4"/>
      <c r="BB216" s="4"/>
      <c r="BC216" s="4"/>
      <c r="BD216" s="4"/>
      <c r="BE216" s="4"/>
      <c r="BF216" s="4"/>
      <c r="BG216" s="4"/>
    </row>
    <row r="217" spans="1:59" customFormat="1" ht="60" hidden="1" customHeight="1" x14ac:dyDescent="0.25">
      <c r="A217" s="2">
        <v>4</v>
      </c>
      <c r="B217" s="2" t="s">
        <v>217</v>
      </c>
      <c r="C217" s="2">
        <v>1</v>
      </c>
      <c r="D217" s="2" t="s">
        <v>1338</v>
      </c>
      <c r="E217" s="2" t="s">
        <v>1339</v>
      </c>
      <c r="F217" s="2">
        <v>79</v>
      </c>
      <c r="G217" s="2" t="s">
        <v>1340</v>
      </c>
      <c r="H217" s="3">
        <v>0</v>
      </c>
      <c r="I217" s="3" t="s">
        <v>218</v>
      </c>
      <c r="J217" s="3" t="s">
        <v>219</v>
      </c>
      <c r="K217" s="3" t="s">
        <v>220</v>
      </c>
      <c r="L217" s="3" t="s">
        <v>221</v>
      </c>
      <c r="M217" s="3" t="s">
        <v>222</v>
      </c>
      <c r="N217" s="6">
        <v>20446</v>
      </c>
      <c r="O217" s="3" t="s">
        <v>164</v>
      </c>
      <c r="P217" s="3" t="s">
        <v>223</v>
      </c>
      <c r="Q217" s="3" t="s">
        <v>224</v>
      </c>
      <c r="R217" s="3" t="s">
        <v>225</v>
      </c>
      <c r="S217" s="3" t="s">
        <v>226</v>
      </c>
      <c r="T217" s="6">
        <v>20441</v>
      </c>
      <c r="U217" s="2">
        <v>220002</v>
      </c>
      <c r="V217" s="2" t="s">
        <v>227</v>
      </c>
      <c r="W217" s="3">
        <v>1070742967</v>
      </c>
      <c r="X217" s="61" t="s">
        <v>228</v>
      </c>
      <c r="Y217" s="62">
        <f>SUM(AA217)</f>
        <v>1070742967</v>
      </c>
      <c r="Z217" s="2" t="s">
        <v>229</v>
      </c>
      <c r="AA217" s="3">
        <v>1070742967</v>
      </c>
      <c r="AB217" s="56">
        <v>1090</v>
      </c>
      <c r="AC217" s="44" t="s">
        <v>230</v>
      </c>
      <c r="AD217" s="43" t="s">
        <v>717</v>
      </c>
      <c r="AE217" s="44" t="s">
        <v>718</v>
      </c>
      <c r="AF217" s="44" t="s">
        <v>719</v>
      </c>
      <c r="AG217" s="49" t="s">
        <v>720</v>
      </c>
      <c r="AH217" s="44" t="s">
        <v>721</v>
      </c>
      <c r="AI217" s="111" t="s">
        <v>723</v>
      </c>
      <c r="AJ217" s="111" t="s">
        <v>723</v>
      </c>
      <c r="AK217" s="111" t="s">
        <v>724</v>
      </c>
      <c r="AL217" s="42">
        <v>0.94862385321100917</v>
      </c>
      <c r="AM217" s="54" t="s">
        <v>236</v>
      </c>
      <c r="AN217" s="44" t="s">
        <v>1087</v>
      </c>
      <c r="AO217" s="49" t="s">
        <v>231</v>
      </c>
      <c r="AP217" s="44" t="s">
        <v>727</v>
      </c>
      <c r="AQ217" s="50">
        <v>1090</v>
      </c>
      <c r="AR217" s="50" t="s">
        <v>237</v>
      </c>
      <c r="AS217" s="50" t="s">
        <v>83</v>
      </c>
      <c r="AT217" s="44">
        <v>1034</v>
      </c>
      <c r="AU217" s="49" t="s">
        <v>1087</v>
      </c>
      <c r="AV217" s="49" t="s">
        <v>231</v>
      </c>
      <c r="AW217" s="49" t="s">
        <v>727</v>
      </c>
      <c r="AX217" s="49" t="s">
        <v>1341</v>
      </c>
      <c r="AY217" s="50" t="s">
        <v>1342</v>
      </c>
      <c r="AZ217" s="58" t="s">
        <v>1343</v>
      </c>
      <c r="BA217" s="4"/>
      <c r="BB217" s="4"/>
      <c r="BC217" s="4"/>
      <c r="BD217" s="4"/>
      <c r="BE217" s="4"/>
      <c r="BF217" s="4"/>
      <c r="BG217" s="4"/>
    </row>
    <row r="218" spans="1:59" customFormat="1" ht="60" hidden="1" customHeight="1" x14ac:dyDescent="0.25">
      <c r="A218" s="2">
        <v>4</v>
      </c>
      <c r="B218" s="2" t="s">
        <v>217</v>
      </c>
      <c r="C218" s="2">
        <v>1</v>
      </c>
      <c r="D218" s="2" t="s">
        <v>1344</v>
      </c>
      <c r="E218" s="2" t="s">
        <v>1345</v>
      </c>
      <c r="F218" s="2" t="s">
        <v>1346</v>
      </c>
      <c r="G218" s="2" t="s">
        <v>241</v>
      </c>
      <c r="H218" s="3"/>
      <c r="I218" s="3" t="s">
        <v>88</v>
      </c>
      <c r="J218" s="3" t="s">
        <v>88</v>
      </c>
      <c r="K218" s="3" t="s">
        <v>88</v>
      </c>
      <c r="L218" s="3" t="s">
        <v>88</v>
      </c>
      <c r="M218" s="3" t="s">
        <v>88</v>
      </c>
      <c r="N218" s="3" t="s">
        <v>88</v>
      </c>
      <c r="O218" s="3" t="s">
        <v>88</v>
      </c>
      <c r="P218" s="3" t="s">
        <v>88</v>
      </c>
      <c r="Q218" s="3" t="s">
        <v>88</v>
      </c>
      <c r="R218" s="3" t="s">
        <v>88</v>
      </c>
      <c r="S218" s="3" t="s">
        <v>88</v>
      </c>
      <c r="T218" s="3" t="s">
        <v>88</v>
      </c>
      <c r="U218" s="2">
        <v>220003</v>
      </c>
      <c r="V218" s="2" t="s">
        <v>733</v>
      </c>
      <c r="W218" s="3">
        <v>646913400</v>
      </c>
      <c r="X218" s="59"/>
      <c r="Y218" s="60"/>
      <c r="Z218" s="2" t="s">
        <v>734</v>
      </c>
      <c r="AA218" s="3">
        <v>646913400</v>
      </c>
      <c r="AB218" s="56">
        <v>595</v>
      </c>
      <c r="AC218" s="44" t="s">
        <v>164</v>
      </c>
      <c r="AD218" s="43" t="s">
        <v>76</v>
      </c>
      <c r="AE218" s="44" t="s">
        <v>1095</v>
      </c>
      <c r="AF218" s="44" t="s">
        <v>1096</v>
      </c>
      <c r="AG218" s="49" t="s">
        <v>1097</v>
      </c>
      <c r="AH218" s="44" t="s">
        <v>1097</v>
      </c>
      <c r="AI218" s="51">
        <v>44718</v>
      </c>
      <c r="AJ218" s="51">
        <v>44718</v>
      </c>
      <c r="AK218" s="51">
        <v>45076</v>
      </c>
      <c r="AL218" s="42">
        <v>1</v>
      </c>
      <c r="AM218" s="54" t="s">
        <v>79</v>
      </c>
      <c r="AN218" s="44" t="s">
        <v>1098</v>
      </c>
      <c r="AO218" s="49" t="s">
        <v>79</v>
      </c>
      <c r="AP218" s="44" t="s">
        <v>79</v>
      </c>
      <c r="AQ218" s="50">
        <v>595</v>
      </c>
      <c r="AR218" s="50" t="s">
        <v>245</v>
      </c>
      <c r="AS218" s="50" t="s">
        <v>246</v>
      </c>
      <c r="AT218" s="44">
        <v>597</v>
      </c>
      <c r="AU218" s="49" t="s">
        <v>247</v>
      </c>
      <c r="AV218" s="49" t="s">
        <v>1347</v>
      </c>
      <c r="AW218" s="49" t="s">
        <v>249</v>
      </c>
      <c r="AX218" s="49" t="s">
        <v>1348</v>
      </c>
      <c r="AY218" s="50" t="s">
        <v>1349</v>
      </c>
      <c r="AZ218" s="58" t="s">
        <v>252</v>
      </c>
      <c r="BA218" s="4"/>
      <c r="BB218" s="4"/>
      <c r="BC218" s="4"/>
      <c r="BD218" s="4"/>
      <c r="BE218" s="4"/>
      <c r="BF218" s="4"/>
      <c r="BG218" s="4"/>
    </row>
    <row r="219" spans="1:59" customFormat="1" ht="60" hidden="1" customHeight="1" x14ac:dyDescent="0.25">
      <c r="A219" s="2">
        <v>4</v>
      </c>
      <c r="B219" s="2" t="s">
        <v>217</v>
      </c>
      <c r="C219" s="2">
        <v>1</v>
      </c>
      <c r="D219" s="2" t="s">
        <v>1350</v>
      </c>
      <c r="E219" s="2" t="s">
        <v>1351</v>
      </c>
      <c r="F219" s="2">
        <v>2</v>
      </c>
      <c r="G219" s="2" t="s">
        <v>1352</v>
      </c>
      <c r="H219" s="3">
        <v>503282293</v>
      </c>
      <c r="I219" s="3" t="s">
        <v>218</v>
      </c>
      <c r="J219" s="3" t="s">
        <v>219</v>
      </c>
      <c r="K219" s="3" t="s">
        <v>219</v>
      </c>
      <c r="L219" s="3" t="s">
        <v>742</v>
      </c>
      <c r="M219" s="3" t="s">
        <v>743</v>
      </c>
      <c r="N219" s="6">
        <v>41</v>
      </c>
      <c r="O219" s="3" t="s">
        <v>67</v>
      </c>
      <c r="P219" s="3" t="s">
        <v>744</v>
      </c>
      <c r="Q219" s="3" t="s">
        <v>745</v>
      </c>
      <c r="R219" s="3" t="s">
        <v>746</v>
      </c>
      <c r="S219" s="3" t="s">
        <v>747</v>
      </c>
      <c r="T219" s="6">
        <v>11768</v>
      </c>
      <c r="U219" s="2">
        <v>220004</v>
      </c>
      <c r="V219" s="2" t="s">
        <v>748</v>
      </c>
      <c r="W219" s="3">
        <v>1198152000</v>
      </c>
      <c r="X219" s="7" t="s">
        <v>749</v>
      </c>
      <c r="Y219" s="3">
        <f>SUM(AA219)</f>
        <v>1701434293</v>
      </c>
      <c r="Z219" s="2" t="s">
        <v>750</v>
      </c>
      <c r="AA219" s="3">
        <v>1701434293</v>
      </c>
      <c r="AB219" s="56">
        <v>688</v>
      </c>
      <c r="AC219" s="44" t="s">
        <v>751</v>
      </c>
      <c r="AD219" s="43" t="s">
        <v>265</v>
      </c>
      <c r="AE219" s="44" t="s">
        <v>298</v>
      </c>
      <c r="AF219" s="45" t="s">
        <v>752</v>
      </c>
      <c r="AG219" s="43" t="s">
        <v>753</v>
      </c>
      <c r="AH219" s="45">
        <v>70007348</v>
      </c>
      <c r="AI219" s="51">
        <v>44713</v>
      </c>
      <c r="AJ219" s="51">
        <v>44831</v>
      </c>
      <c r="AK219" s="51">
        <v>45128</v>
      </c>
      <c r="AL219" s="42">
        <v>0.92</v>
      </c>
      <c r="AM219" s="54">
        <v>0</v>
      </c>
      <c r="AN219" s="44" t="s">
        <v>754</v>
      </c>
      <c r="AO219" s="49" t="s">
        <v>233</v>
      </c>
      <c r="AP219" s="44" t="s">
        <v>270</v>
      </c>
      <c r="AQ219" s="50">
        <v>800</v>
      </c>
      <c r="AR219" s="50" t="s">
        <v>82</v>
      </c>
      <c r="AS219" s="50" t="s">
        <v>589</v>
      </c>
      <c r="AT219" s="44">
        <v>688</v>
      </c>
      <c r="AU219" s="49" t="s">
        <v>755</v>
      </c>
      <c r="AV219" s="49" t="s">
        <v>756</v>
      </c>
      <c r="AW219" s="49" t="s">
        <v>757</v>
      </c>
      <c r="AX219" s="49" t="s">
        <v>1353</v>
      </c>
      <c r="AY219" s="50" t="s">
        <v>1354</v>
      </c>
      <c r="AZ219" s="58" t="s">
        <v>1355</v>
      </c>
      <c r="BA219" s="4"/>
      <c r="BB219" s="4"/>
      <c r="BC219" s="4"/>
      <c r="BD219" s="4"/>
      <c r="BE219" s="4"/>
      <c r="BF219" s="4"/>
      <c r="BG219" s="4"/>
    </row>
    <row r="220" spans="1:59" customFormat="1" ht="60" hidden="1" customHeight="1" x14ac:dyDescent="0.25">
      <c r="A220" s="2">
        <v>4</v>
      </c>
      <c r="B220" s="2" t="s">
        <v>217</v>
      </c>
      <c r="C220" s="2">
        <v>1</v>
      </c>
      <c r="D220" s="2" t="s">
        <v>1356</v>
      </c>
      <c r="E220" s="2" t="s">
        <v>1357</v>
      </c>
      <c r="F220" s="2" t="s">
        <v>1358</v>
      </c>
      <c r="G220" s="2" t="s">
        <v>1359</v>
      </c>
      <c r="H220" s="3"/>
      <c r="I220" s="3" t="s">
        <v>88</v>
      </c>
      <c r="J220" s="3" t="s">
        <v>88</v>
      </c>
      <c r="K220" s="3" t="s">
        <v>88</v>
      </c>
      <c r="L220" s="3" t="s">
        <v>88</v>
      </c>
      <c r="M220" s="3" t="s">
        <v>88</v>
      </c>
      <c r="N220" s="3" t="s">
        <v>88</v>
      </c>
      <c r="O220" s="3" t="s">
        <v>88</v>
      </c>
      <c r="P220" s="3" t="s">
        <v>88</v>
      </c>
      <c r="Q220" s="3" t="s">
        <v>88</v>
      </c>
      <c r="R220" s="3" t="s">
        <v>88</v>
      </c>
      <c r="S220" s="3" t="s">
        <v>88</v>
      </c>
      <c r="T220" s="3" t="s">
        <v>88</v>
      </c>
      <c r="U220" s="2">
        <v>220005</v>
      </c>
      <c r="V220" s="2" t="s">
        <v>1360</v>
      </c>
      <c r="W220" s="3">
        <v>527530022</v>
      </c>
      <c r="X220" s="21"/>
      <c r="Y220" s="3"/>
      <c r="Z220" s="2" t="s">
        <v>1361</v>
      </c>
      <c r="AA220" s="3">
        <v>395647516</v>
      </c>
      <c r="AB220" s="56">
        <v>361</v>
      </c>
      <c r="AC220" s="44" t="s">
        <v>164</v>
      </c>
      <c r="AD220" s="43" t="s">
        <v>76</v>
      </c>
      <c r="AE220" s="44" t="s">
        <v>1362</v>
      </c>
      <c r="AF220" s="45" t="s">
        <v>1363</v>
      </c>
      <c r="AG220" s="43">
        <v>4600094355</v>
      </c>
      <c r="AH220" s="45">
        <v>3725296</v>
      </c>
      <c r="AI220" s="51">
        <v>44727</v>
      </c>
      <c r="AJ220" s="51" t="s">
        <v>1364</v>
      </c>
      <c r="AK220" s="51">
        <v>45000</v>
      </c>
      <c r="AL220" s="42">
        <v>1</v>
      </c>
      <c r="AM220" s="54" t="s">
        <v>79</v>
      </c>
      <c r="AN220" s="44" t="s">
        <v>1365</v>
      </c>
      <c r="AO220" s="49" t="s">
        <v>79</v>
      </c>
      <c r="AP220" s="44" t="s">
        <v>172</v>
      </c>
      <c r="AQ220" s="50">
        <v>361</v>
      </c>
      <c r="AR220" s="50" t="s">
        <v>1366</v>
      </c>
      <c r="AS220" s="50" t="s">
        <v>589</v>
      </c>
      <c r="AT220" s="44">
        <v>361</v>
      </c>
      <c r="AU220" s="49" t="s">
        <v>1367</v>
      </c>
      <c r="AV220" s="49" t="s">
        <v>1368</v>
      </c>
      <c r="AW220" s="49" t="s">
        <v>1369</v>
      </c>
      <c r="AX220" s="49" t="s">
        <v>1370</v>
      </c>
      <c r="AY220" s="50" t="s">
        <v>1371</v>
      </c>
      <c r="AZ220" s="58" t="s">
        <v>1372</v>
      </c>
      <c r="BA220" s="4"/>
      <c r="BB220" s="4"/>
      <c r="BC220" s="4"/>
      <c r="BD220" s="4"/>
      <c r="BE220" s="4"/>
      <c r="BF220" s="4"/>
      <c r="BG220" s="4"/>
    </row>
    <row r="221" spans="1:59" customFormat="1" ht="60" hidden="1" customHeight="1" x14ac:dyDescent="0.25">
      <c r="A221" s="2">
        <v>4</v>
      </c>
      <c r="B221" s="2" t="s">
        <v>217</v>
      </c>
      <c r="C221" s="2">
        <v>0</v>
      </c>
      <c r="D221" s="2" t="s">
        <v>1356</v>
      </c>
      <c r="E221" s="2" t="s">
        <v>1357</v>
      </c>
      <c r="F221" s="2" t="s">
        <v>1358</v>
      </c>
      <c r="G221" s="2" t="s">
        <v>1359</v>
      </c>
      <c r="H221" s="3"/>
      <c r="I221" s="3" t="s">
        <v>88</v>
      </c>
      <c r="J221" s="3" t="s">
        <v>88</v>
      </c>
      <c r="K221" s="3" t="s">
        <v>88</v>
      </c>
      <c r="L221" s="3" t="s">
        <v>88</v>
      </c>
      <c r="M221" s="3" t="s">
        <v>88</v>
      </c>
      <c r="N221" s="3" t="s">
        <v>88</v>
      </c>
      <c r="O221" s="3" t="s">
        <v>88</v>
      </c>
      <c r="P221" s="3" t="s">
        <v>88</v>
      </c>
      <c r="Q221" s="3" t="s">
        <v>88</v>
      </c>
      <c r="R221" s="3" t="s">
        <v>88</v>
      </c>
      <c r="S221" s="3" t="s">
        <v>88</v>
      </c>
      <c r="T221" s="3" t="s">
        <v>88</v>
      </c>
      <c r="U221" s="2">
        <v>220005</v>
      </c>
      <c r="V221" s="2" t="s">
        <v>1360</v>
      </c>
      <c r="W221" s="3">
        <v>527530022</v>
      </c>
      <c r="X221" s="21"/>
      <c r="Y221" s="8"/>
      <c r="Z221" s="2" t="s">
        <v>1373</v>
      </c>
      <c r="AA221" s="3">
        <v>131882506</v>
      </c>
      <c r="AB221" s="56">
        <v>361</v>
      </c>
      <c r="AC221" s="44" t="s">
        <v>164</v>
      </c>
      <c r="AD221" s="43" t="s">
        <v>76</v>
      </c>
      <c r="AE221" s="44" t="s">
        <v>1362</v>
      </c>
      <c r="AF221" s="45" t="s">
        <v>1363</v>
      </c>
      <c r="AG221" s="43">
        <v>4600094355</v>
      </c>
      <c r="AH221" s="45">
        <v>3725296</v>
      </c>
      <c r="AI221" s="51">
        <v>44727</v>
      </c>
      <c r="AJ221" s="51" t="s">
        <v>1364</v>
      </c>
      <c r="AK221" s="51">
        <v>45000</v>
      </c>
      <c r="AL221" s="42">
        <v>1</v>
      </c>
      <c r="AM221" s="54" t="s">
        <v>79</v>
      </c>
      <c r="AN221" s="44" t="s">
        <v>1365</v>
      </c>
      <c r="AO221" s="49" t="s">
        <v>79</v>
      </c>
      <c r="AP221" s="44" t="s">
        <v>172</v>
      </c>
      <c r="AQ221" s="50">
        <v>361</v>
      </c>
      <c r="AR221" s="50" t="s">
        <v>1366</v>
      </c>
      <c r="AS221" s="50" t="s">
        <v>589</v>
      </c>
      <c r="AT221" s="44">
        <v>361</v>
      </c>
      <c r="AU221" s="49" t="s">
        <v>1374</v>
      </c>
      <c r="AV221" s="49" t="s">
        <v>1368</v>
      </c>
      <c r="AW221" s="49" t="s">
        <v>1369</v>
      </c>
      <c r="AX221" s="49" t="s">
        <v>1370</v>
      </c>
      <c r="AY221" s="50" t="s">
        <v>1371</v>
      </c>
      <c r="AZ221" s="58" t="s">
        <v>1372</v>
      </c>
      <c r="BA221" s="4"/>
      <c r="BB221" s="4"/>
      <c r="BC221" s="4"/>
      <c r="BD221" s="4"/>
      <c r="BE221" s="4"/>
      <c r="BF221" s="4"/>
      <c r="BG221" s="4"/>
    </row>
    <row r="222" spans="1:59" customFormat="1" ht="60" hidden="1" customHeight="1" x14ac:dyDescent="0.25">
      <c r="A222" s="2">
        <v>4</v>
      </c>
      <c r="B222" s="2" t="s">
        <v>217</v>
      </c>
      <c r="C222" s="2">
        <v>1</v>
      </c>
      <c r="D222" s="2" t="s">
        <v>1356</v>
      </c>
      <c r="E222" s="2" t="s">
        <v>1357</v>
      </c>
      <c r="F222" s="2" t="s">
        <v>1358</v>
      </c>
      <c r="G222" s="2" t="s">
        <v>1359</v>
      </c>
      <c r="H222" s="3">
        <v>0</v>
      </c>
      <c r="I222" s="3" t="s">
        <v>156</v>
      </c>
      <c r="J222" s="3" t="s">
        <v>765</v>
      </c>
      <c r="K222" s="3" t="s">
        <v>766</v>
      </c>
      <c r="L222" s="3" t="s">
        <v>767</v>
      </c>
      <c r="M222" s="3" t="s">
        <v>768</v>
      </c>
      <c r="N222" s="6">
        <v>100</v>
      </c>
      <c r="O222" s="3" t="s">
        <v>67</v>
      </c>
      <c r="P222" s="3" t="s">
        <v>68</v>
      </c>
      <c r="Q222" s="3" t="s">
        <v>69</v>
      </c>
      <c r="R222" s="3" t="s">
        <v>769</v>
      </c>
      <c r="S222" s="3" t="s">
        <v>770</v>
      </c>
      <c r="T222" s="6">
        <v>6969</v>
      </c>
      <c r="U222" s="2">
        <v>220006</v>
      </c>
      <c r="V222" s="2" t="s">
        <v>771</v>
      </c>
      <c r="W222" s="3">
        <v>157768000</v>
      </c>
      <c r="X222" s="7" t="s">
        <v>772</v>
      </c>
      <c r="Y222" s="8">
        <f>SUM(AA222)</f>
        <v>157768000</v>
      </c>
      <c r="Z222" s="2" t="s">
        <v>773</v>
      </c>
      <c r="AA222" s="3">
        <v>157768000</v>
      </c>
      <c r="AB222" s="56">
        <v>3</v>
      </c>
      <c r="AC222" s="44" t="s">
        <v>774</v>
      </c>
      <c r="AD222" s="43" t="s">
        <v>76</v>
      </c>
      <c r="AE222" s="44">
        <v>4600095351</v>
      </c>
      <c r="AF222" s="43" t="s">
        <v>775</v>
      </c>
      <c r="AG222" s="43">
        <v>44823</v>
      </c>
      <c r="AH222" s="45">
        <v>44839</v>
      </c>
      <c r="AI222" s="51">
        <v>44620</v>
      </c>
      <c r="AJ222" s="51"/>
      <c r="AK222" s="51" t="s">
        <v>236</v>
      </c>
      <c r="AL222" s="42">
        <v>1</v>
      </c>
      <c r="AM222" s="54" t="s">
        <v>236</v>
      </c>
      <c r="AN222" s="44" t="s">
        <v>776</v>
      </c>
      <c r="AO222" s="49" t="s">
        <v>777</v>
      </c>
      <c r="AP222" s="44" t="s">
        <v>82</v>
      </c>
      <c r="AQ222" s="50" t="s">
        <v>589</v>
      </c>
      <c r="AR222" s="50">
        <v>0</v>
      </c>
      <c r="AS222" s="50" t="s">
        <v>1375</v>
      </c>
      <c r="AT222" s="44" t="s">
        <v>1376</v>
      </c>
      <c r="AU222" s="49" t="s">
        <v>1377</v>
      </c>
      <c r="AV222" s="49" t="s">
        <v>1378</v>
      </c>
      <c r="AW222" s="49" t="s">
        <v>1379</v>
      </c>
      <c r="AX222" s="49" t="s">
        <v>1380</v>
      </c>
      <c r="AY222" s="50" t="s">
        <v>1381</v>
      </c>
      <c r="AZ222" s="58" t="s">
        <v>1382</v>
      </c>
      <c r="BA222" s="4"/>
      <c r="BB222" s="4"/>
      <c r="BC222" s="4"/>
      <c r="BD222" s="4"/>
      <c r="BE222" s="4"/>
      <c r="BF222" s="4"/>
      <c r="BG222" s="4"/>
    </row>
    <row r="223" spans="1:59" customFormat="1" ht="60" hidden="1" customHeight="1" x14ac:dyDescent="0.25">
      <c r="A223" s="2">
        <v>4</v>
      </c>
      <c r="B223" s="2" t="s">
        <v>253</v>
      </c>
      <c r="C223" s="2">
        <v>1</v>
      </c>
      <c r="D223" s="2" t="s">
        <v>1383</v>
      </c>
      <c r="E223" s="2" t="s">
        <v>1384</v>
      </c>
      <c r="F223" s="2">
        <v>11</v>
      </c>
      <c r="G223" s="2" t="s">
        <v>256</v>
      </c>
      <c r="H223" s="3">
        <v>0</v>
      </c>
      <c r="I223" s="3" t="s">
        <v>218</v>
      </c>
      <c r="J223" s="3" t="s">
        <v>257</v>
      </c>
      <c r="K223" s="3" t="s">
        <v>258</v>
      </c>
      <c r="L223" s="3" t="s">
        <v>259</v>
      </c>
      <c r="M223" s="3" t="s">
        <v>260</v>
      </c>
      <c r="N223" s="6">
        <v>104953</v>
      </c>
      <c r="O223" s="3" t="s">
        <v>784</v>
      </c>
      <c r="P223" s="3" t="s">
        <v>68</v>
      </c>
      <c r="Q223" s="3" t="s">
        <v>69</v>
      </c>
      <c r="R223" s="3" t="s">
        <v>261</v>
      </c>
      <c r="S223" s="3" t="s">
        <v>262</v>
      </c>
      <c r="T223" s="6">
        <v>110901</v>
      </c>
      <c r="U223" s="2">
        <v>210090</v>
      </c>
      <c r="V223" s="2" t="s">
        <v>256</v>
      </c>
      <c r="W223" s="3">
        <v>858572733</v>
      </c>
      <c r="X223" s="21" t="s">
        <v>263</v>
      </c>
      <c r="Y223" s="8">
        <v>858572733</v>
      </c>
      <c r="Z223" s="2" t="s">
        <v>264</v>
      </c>
      <c r="AA223" s="3">
        <v>858572733</v>
      </c>
      <c r="AB223" s="56">
        <v>920</v>
      </c>
      <c r="AC223" s="44" t="s">
        <v>164</v>
      </c>
      <c r="AD223" s="43" t="s">
        <v>265</v>
      </c>
      <c r="AE223" s="44" t="s">
        <v>165</v>
      </c>
      <c r="AF223" s="45" t="s">
        <v>266</v>
      </c>
      <c r="AG223" s="43">
        <v>6700026816</v>
      </c>
      <c r="AH223" s="45" t="s">
        <v>267</v>
      </c>
      <c r="AI223" s="51" t="s">
        <v>268</v>
      </c>
      <c r="AJ223" s="51">
        <v>44921</v>
      </c>
      <c r="AK223" s="51">
        <v>45107</v>
      </c>
      <c r="AL223" s="42">
        <v>0.36521739130434783</v>
      </c>
      <c r="AM223" s="54">
        <v>23000000</v>
      </c>
      <c r="AN223" s="44" t="s">
        <v>269</v>
      </c>
      <c r="AO223" s="49" t="s">
        <v>79</v>
      </c>
      <c r="AP223" s="44" t="s">
        <v>270</v>
      </c>
      <c r="AQ223" s="50">
        <v>920</v>
      </c>
      <c r="AR223" s="50" t="s">
        <v>82</v>
      </c>
      <c r="AS223" s="50" t="s">
        <v>83</v>
      </c>
      <c r="AT223" s="44">
        <v>336</v>
      </c>
      <c r="AU223" s="49" t="s">
        <v>271</v>
      </c>
      <c r="AV223" s="49" t="s">
        <v>272</v>
      </c>
      <c r="AW223" s="49" t="s">
        <v>273</v>
      </c>
      <c r="AX223" s="49" t="s">
        <v>1385</v>
      </c>
      <c r="AY223" s="50" t="s">
        <v>289</v>
      </c>
      <c r="AZ223" s="58" t="s">
        <v>1109</v>
      </c>
      <c r="BA223" s="4"/>
      <c r="BB223" s="4"/>
      <c r="BC223" s="4"/>
      <c r="BD223" s="4"/>
      <c r="BE223" s="4"/>
      <c r="BF223" s="4"/>
      <c r="BG223" s="4"/>
    </row>
    <row r="224" spans="1:59" customFormat="1" ht="60" hidden="1" customHeight="1" x14ac:dyDescent="0.25">
      <c r="A224" s="2">
        <v>4</v>
      </c>
      <c r="B224" s="2" t="s">
        <v>253</v>
      </c>
      <c r="C224" s="2">
        <v>1</v>
      </c>
      <c r="D224" s="2" t="s">
        <v>1383</v>
      </c>
      <c r="E224" s="2" t="s">
        <v>1384</v>
      </c>
      <c r="F224" s="2">
        <v>11</v>
      </c>
      <c r="G224" s="2" t="s">
        <v>256</v>
      </c>
      <c r="H224" s="3">
        <v>0</v>
      </c>
      <c r="I224" s="3" t="s">
        <v>278</v>
      </c>
      <c r="J224" s="3" t="s">
        <v>279</v>
      </c>
      <c r="K224" s="3" t="s">
        <v>280</v>
      </c>
      <c r="L224" s="3" t="s">
        <v>281</v>
      </c>
      <c r="M224" s="3" t="s">
        <v>282</v>
      </c>
      <c r="N224" s="6">
        <v>27</v>
      </c>
      <c r="O224" s="3" t="s">
        <v>164</v>
      </c>
      <c r="P224" s="3" t="s">
        <v>68</v>
      </c>
      <c r="Q224" s="3" t="s">
        <v>69</v>
      </c>
      <c r="R224" s="3" t="s">
        <v>283</v>
      </c>
      <c r="S224" s="3" t="s">
        <v>284</v>
      </c>
      <c r="T224" s="6">
        <v>12117</v>
      </c>
      <c r="U224" s="2">
        <v>210092</v>
      </c>
      <c r="V224" s="2" t="s">
        <v>285</v>
      </c>
      <c r="W224" s="3">
        <v>185000000</v>
      </c>
      <c r="X224" s="7" t="s">
        <v>286</v>
      </c>
      <c r="Y224" s="8">
        <f>SUM(AA224)</f>
        <v>185000000</v>
      </c>
      <c r="Z224" s="2" t="s">
        <v>287</v>
      </c>
      <c r="AA224" s="3">
        <v>185000000</v>
      </c>
      <c r="AB224" s="56">
        <v>5762</v>
      </c>
      <c r="AC224" s="44" t="s">
        <v>164</v>
      </c>
      <c r="AD224" s="43" t="s">
        <v>265</v>
      </c>
      <c r="AE224" s="44" t="s">
        <v>165</v>
      </c>
      <c r="AF224" s="45" t="s">
        <v>266</v>
      </c>
      <c r="AG224" s="43">
        <v>6700026816</v>
      </c>
      <c r="AH224" s="45" t="s">
        <v>267</v>
      </c>
      <c r="AI224" s="51" t="s">
        <v>268</v>
      </c>
      <c r="AJ224" s="51">
        <v>44921</v>
      </c>
      <c r="AK224" s="51">
        <v>45107</v>
      </c>
      <c r="AL224" s="42">
        <v>0</v>
      </c>
      <c r="AM224" s="54">
        <v>169107000</v>
      </c>
      <c r="AN224" s="44" t="s">
        <v>269</v>
      </c>
      <c r="AO224" s="49" t="s">
        <v>79</v>
      </c>
      <c r="AP224" s="44" t="s">
        <v>270</v>
      </c>
      <c r="AQ224" s="50">
        <v>5762</v>
      </c>
      <c r="AR224" s="50" t="s">
        <v>82</v>
      </c>
      <c r="AS224" s="50" t="s">
        <v>83</v>
      </c>
      <c r="AT224" s="44">
        <v>0</v>
      </c>
      <c r="AU224" s="49" t="s">
        <v>271</v>
      </c>
      <c r="AV224" s="49" t="s">
        <v>1386</v>
      </c>
      <c r="AW224" s="49" t="s">
        <v>273</v>
      </c>
      <c r="AX224" s="49" t="s">
        <v>1387</v>
      </c>
      <c r="AY224" s="50" t="s">
        <v>289</v>
      </c>
      <c r="AZ224" s="58" t="s">
        <v>290</v>
      </c>
      <c r="BA224" s="4"/>
      <c r="BB224" s="4"/>
      <c r="BC224" s="4"/>
      <c r="BD224" s="4"/>
      <c r="BE224" s="4"/>
      <c r="BF224" s="4"/>
      <c r="BG224" s="4"/>
    </row>
    <row r="225" spans="1:59" customFormat="1" ht="60" hidden="1" customHeight="1" x14ac:dyDescent="0.25">
      <c r="A225" s="2">
        <v>4</v>
      </c>
      <c r="B225" s="2" t="s">
        <v>291</v>
      </c>
      <c r="C225" s="2">
        <v>1</v>
      </c>
      <c r="D225" s="2" t="s">
        <v>1388</v>
      </c>
      <c r="E225" s="2" t="s">
        <v>1389</v>
      </c>
      <c r="F225" s="2">
        <v>8</v>
      </c>
      <c r="G225" s="2" t="s">
        <v>294</v>
      </c>
      <c r="H225" s="3"/>
      <c r="I225" s="3" t="s">
        <v>88</v>
      </c>
      <c r="J225" s="3" t="s">
        <v>88</v>
      </c>
      <c r="K225" s="3" t="s">
        <v>88</v>
      </c>
      <c r="L225" s="3" t="s">
        <v>88</v>
      </c>
      <c r="M225" s="3" t="s">
        <v>88</v>
      </c>
      <c r="N225" s="3" t="s">
        <v>88</v>
      </c>
      <c r="O225" s="3" t="s">
        <v>88</v>
      </c>
      <c r="P225" s="3" t="s">
        <v>88</v>
      </c>
      <c r="Q225" s="3" t="s">
        <v>88</v>
      </c>
      <c r="R225" s="3" t="s">
        <v>88</v>
      </c>
      <c r="S225" s="3" t="s">
        <v>88</v>
      </c>
      <c r="T225" s="3" t="s">
        <v>88</v>
      </c>
      <c r="U225" s="2">
        <v>210086</v>
      </c>
      <c r="V225" s="2" t="s">
        <v>295</v>
      </c>
      <c r="W225" s="3">
        <v>1279000000</v>
      </c>
      <c r="X225" s="21" t="s">
        <v>296</v>
      </c>
      <c r="Y225" s="3">
        <v>1279000000</v>
      </c>
      <c r="Z225" s="2" t="s">
        <v>297</v>
      </c>
      <c r="AA225" s="3">
        <v>1116000000</v>
      </c>
      <c r="AB225" s="56">
        <v>30</v>
      </c>
      <c r="AC225" s="44" t="s">
        <v>67</v>
      </c>
      <c r="AD225" s="43" t="s">
        <v>265</v>
      </c>
      <c r="AE225" s="44" t="s">
        <v>298</v>
      </c>
      <c r="AF225" s="45" t="s">
        <v>299</v>
      </c>
      <c r="AG225" s="43" t="s">
        <v>300</v>
      </c>
      <c r="AH225" s="45">
        <v>70007350</v>
      </c>
      <c r="AI225" s="51">
        <v>44849</v>
      </c>
      <c r="AJ225" s="51">
        <v>44887</v>
      </c>
      <c r="AK225" s="51">
        <v>45038</v>
      </c>
      <c r="AL225" s="42">
        <v>0.79140238066883262</v>
      </c>
      <c r="AM225" s="54">
        <v>163000000</v>
      </c>
      <c r="AN225" s="44" t="s">
        <v>79</v>
      </c>
      <c r="AO225" s="49" t="s">
        <v>301</v>
      </c>
      <c r="AP225" s="44" t="s">
        <v>302</v>
      </c>
      <c r="AQ225" s="50">
        <v>163748</v>
      </c>
      <c r="AR225" s="50" t="s">
        <v>79</v>
      </c>
      <c r="AS225" s="50" t="s">
        <v>79</v>
      </c>
      <c r="AT225" s="44">
        <v>163748</v>
      </c>
      <c r="AU225" s="49" t="s">
        <v>303</v>
      </c>
      <c r="AV225" s="49" t="s">
        <v>1390</v>
      </c>
      <c r="AW225" s="49" t="s">
        <v>305</v>
      </c>
      <c r="AX225" s="49" t="s">
        <v>306</v>
      </c>
      <c r="AY225" s="50" t="s">
        <v>307</v>
      </c>
      <c r="AZ225" s="58" t="s">
        <v>308</v>
      </c>
      <c r="BA225" s="4"/>
      <c r="BB225" s="4"/>
      <c r="BC225" s="4"/>
      <c r="BD225" s="4"/>
      <c r="BE225" s="4"/>
      <c r="BF225" s="4"/>
      <c r="BG225" s="4"/>
    </row>
    <row r="226" spans="1:59" customFormat="1" ht="60" hidden="1" customHeight="1" x14ac:dyDescent="0.25">
      <c r="A226" s="2">
        <v>4</v>
      </c>
      <c r="B226" s="2" t="s">
        <v>291</v>
      </c>
      <c r="C226" s="2">
        <v>0</v>
      </c>
      <c r="D226" s="2" t="s">
        <v>1388</v>
      </c>
      <c r="E226" s="2" t="s">
        <v>1389</v>
      </c>
      <c r="F226" s="2">
        <v>8</v>
      </c>
      <c r="G226" s="2" t="s">
        <v>294</v>
      </c>
      <c r="H226" s="3"/>
      <c r="I226" s="3" t="s">
        <v>88</v>
      </c>
      <c r="J226" s="3" t="s">
        <v>88</v>
      </c>
      <c r="K226" s="3" t="s">
        <v>88</v>
      </c>
      <c r="L226" s="3" t="s">
        <v>88</v>
      </c>
      <c r="M226" s="3" t="s">
        <v>88</v>
      </c>
      <c r="N226" s="3" t="s">
        <v>88</v>
      </c>
      <c r="O226" s="3" t="s">
        <v>88</v>
      </c>
      <c r="P226" s="3" t="s">
        <v>88</v>
      </c>
      <c r="Q226" s="3" t="s">
        <v>88</v>
      </c>
      <c r="R226" s="3" t="s">
        <v>88</v>
      </c>
      <c r="S226" s="3" t="s">
        <v>88</v>
      </c>
      <c r="T226" s="3" t="s">
        <v>88</v>
      </c>
      <c r="U226" s="2">
        <v>210086</v>
      </c>
      <c r="V226" s="2" t="s">
        <v>295</v>
      </c>
      <c r="W226" s="3">
        <v>1279000000</v>
      </c>
      <c r="X226" s="21" t="s">
        <v>88</v>
      </c>
      <c r="Y226" s="8"/>
      <c r="Z226" s="2" t="s">
        <v>309</v>
      </c>
      <c r="AA226" s="3">
        <v>163000000</v>
      </c>
      <c r="AB226" s="56">
        <v>30</v>
      </c>
      <c r="AC226" s="44" t="s">
        <v>67</v>
      </c>
      <c r="AD226" s="43" t="s">
        <v>265</v>
      </c>
      <c r="AE226" s="44" t="s">
        <v>310</v>
      </c>
      <c r="AF226" s="45" t="s">
        <v>301</v>
      </c>
      <c r="AG226" s="43" t="s">
        <v>311</v>
      </c>
      <c r="AH226" s="45">
        <v>20005047</v>
      </c>
      <c r="AI226" s="51">
        <v>44849</v>
      </c>
      <c r="AJ226" s="51">
        <v>44887</v>
      </c>
      <c r="AK226" s="51">
        <v>45051</v>
      </c>
      <c r="AL226" s="42">
        <v>0.92</v>
      </c>
      <c r="AM226" s="54">
        <v>0</v>
      </c>
      <c r="AN226" s="44" t="s">
        <v>312</v>
      </c>
      <c r="AO226" s="49" t="s">
        <v>79</v>
      </c>
      <c r="AP226" s="44" t="s">
        <v>302</v>
      </c>
      <c r="AQ226" s="50">
        <v>163748</v>
      </c>
      <c r="AR226" s="50" t="s">
        <v>79</v>
      </c>
      <c r="AS226" s="50" t="s">
        <v>79</v>
      </c>
      <c r="AT226" s="44">
        <v>163748</v>
      </c>
      <c r="AU226" s="49" t="s">
        <v>303</v>
      </c>
      <c r="AV226" s="49" t="s">
        <v>1390</v>
      </c>
      <c r="AW226" s="49" t="s">
        <v>305</v>
      </c>
      <c r="AX226" s="49" t="s">
        <v>306</v>
      </c>
      <c r="AY226" s="50" t="s">
        <v>307</v>
      </c>
      <c r="AZ226" s="58" t="s">
        <v>308</v>
      </c>
      <c r="BA226" s="4"/>
      <c r="BB226" s="4"/>
      <c r="BC226" s="4"/>
      <c r="BD226" s="4"/>
      <c r="BE226" s="4"/>
      <c r="BF226" s="4"/>
      <c r="BG226" s="4"/>
    </row>
    <row r="227" spans="1:59" customFormat="1" ht="60" hidden="1" customHeight="1" x14ac:dyDescent="0.25">
      <c r="A227" s="2">
        <v>4</v>
      </c>
      <c r="B227" s="2" t="s">
        <v>313</v>
      </c>
      <c r="C227" s="2">
        <v>1</v>
      </c>
      <c r="D227" s="2" t="s">
        <v>1391</v>
      </c>
      <c r="E227" s="2" t="s">
        <v>1392</v>
      </c>
      <c r="F227" s="2">
        <v>1</v>
      </c>
      <c r="G227" s="2" t="s">
        <v>316</v>
      </c>
      <c r="H227" s="3">
        <v>0</v>
      </c>
      <c r="I227" s="3" t="s">
        <v>88</v>
      </c>
      <c r="J227" s="3" t="s">
        <v>88</v>
      </c>
      <c r="K227" s="3" t="s">
        <v>88</v>
      </c>
      <c r="L227" s="3" t="s">
        <v>88</v>
      </c>
      <c r="M227" s="3" t="s">
        <v>88</v>
      </c>
      <c r="N227" s="3" t="s">
        <v>88</v>
      </c>
      <c r="O227" s="3" t="s">
        <v>88</v>
      </c>
      <c r="P227" s="3" t="s">
        <v>88</v>
      </c>
      <c r="Q227" s="3" t="s">
        <v>88</v>
      </c>
      <c r="R227" s="3" t="s">
        <v>88</v>
      </c>
      <c r="S227" s="3" t="s">
        <v>88</v>
      </c>
      <c r="T227" s="3" t="s">
        <v>88</v>
      </c>
      <c r="U227" s="2">
        <v>210088</v>
      </c>
      <c r="V227" s="2" t="s">
        <v>317</v>
      </c>
      <c r="W227" s="3">
        <v>802230000</v>
      </c>
      <c r="X227" s="21" t="s">
        <v>318</v>
      </c>
      <c r="Y227" s="8">
        <v>802230000</v>
      </c>
      <c r="Z227" s="2" t="s">
        <v>319</v>
      </c>
      <c r="AA227" s="3">
        <v>802230000</v>
      </c>
      <c r="AB227" s="56">
        <v>368</v>
      </c>
      <c r="AC227" s="44" t="s">
        <v>320</v>
      </c>
      <c r="AD227" s="43" t="s">
        <v>265</v>
      </c>
      <c r="AE227" s="44" t="s">
        <v>88</v>
      </c>
      <c r="AF227" s="45" t="s">
        <v>88</v>
      </c>
      <c r="AG227" s="43" t="s">
        <v>88</v>
      </c>
      <c r="AH227" s="45" t="s">
        <v>88</v>
      </c>
      <c r="AI227" s="51">
        <v>44576</v>
      </c>
      <c r="AJ227" s="51">
        <v>44576</v>
      </c>
      <c r="AK227" s="51">
        <v>45015</v>
      </c>
      <c r="AL227" s="42">
        <v>0.9</v>
      </c>
      <c r="AM227" s="54">
        <v>45409245</v>
      </c>
      <c r="AN227" s="44" t="s">
        <v>321</v>
      </c>
      <c r="AO227" s="49" t="s">
        <v>322</v>
      </c>
      <c r="AP227" s="44" t="s">
        <v>270</v>
      </c>
      <c r="AQ227" s="50">
        <v>368</v>
      </c>
      <c r="AR227" s="50" t="s">
        <v>82</v>
      </c>
      <c r="AS227" s="50" t="s">
        <v>83</v>
      </c>
      <c r="AT227" s="44">
        <v>187</v>
      </c>
      <c r="AU227" s="49" t="s">
        <v>323</v>
      </c>
      <c r="AV227" s="49" t="s">
        <v>1393</v>
      </c>
      <c r="AW227" s="49" t="s">
        <v>325</v>
      </c>
      <c r="AX227" s="49" t="s">
        <v>331</v>
      </c>
      <c r="AY227" s="50" t="s">
        <v>326</v>
      </c>
      <c r="AZ227" s="58" t="s">
        <v>327</v>
      </c>
      <c r="BA227" s="4"/>
      <c r="BB227" s="4"/>
      <c r="BC227" s="4"/>
      <c r="BD227" s="4"/>
      <c r="BE227" s="4"/>
      <c r="BF227" s="4"/>
      <c r="BG227" s="4"/>
    </row>
    <row r="228" spans="1:59" customFormat="1" ht="60" hidden="1" customHeight="1" x14ac:dyDescent="0.25">
      <c r="A228" s="2">
        <v>4</v>
      </c>
      <c r="B228" s="2" t="s">
        <v>1394</v>
      </c>
      <c r="C228" s="2">
        <v>1</v>
      </c>
      <c r="D228" s="2" t="s">
        <v>1395</v>
      </c>
      <c r="E228" s="2" t="s">
        <v>1396</v>
      </c>
      <c r="F228" s="2">
        <v>60</v>
      </c>
      <c r="G228" s="2" t="s">
        <v>1397</v>
      </c>
      <c r="H228" s="3">
        <v>0</v>
      </c>
      <c r="I228" s="3" t="s">
        <v>218</v>
      </c>
      <c r="J228" s="3" t="s">
        <v>1398</v>
      </c>
      <c r="K228" s="3" t="s">
        <v>1399</v>
      </c>
      <c r="L228" s="3" t="s">
        <v>1400</v>
      </c>
      <c r="M228" s="3" t="s">
        <v>1401</v>
      </c>
      <c r="N228" s="6">
        <v>0.4</v>
      </c>
      <c r="O228" s="3" t="s">
        <v>164</v>
      </c>
      <c r="P228" s="3" t="s">
        <v>68</v>
      </c>
      <c r="Q228" s="3" t="s">
        <v>69</v>
      </c>
      <c r="R228" s="3" t="s">
        <v>1402</v>
      </c>
      <c r="S228" s="3" t="s">
        <v>1403</v>
      </c>
      <c r="T228" s="6">
        <v>180</v>
      </c>
      <c r="U228" s="2">
        <v>220020</v>
      </c>
      <c r="V228" s="2" t="s">
        <v>1397</v>
      </c>
      <c r="W228" s="3">
        <v>382276314</v>
      </c>
      <c r="X228" s="7" t="s">
        <v>418</v>
      </c>
      <c r="Y228" s="8">
        <f>SUM(AA228:AA229)</f>
        <v>151139520</v>
      </c>
      <c r="Z228" s="2" t="s">
        <v>1404</v>
      </c>
      <c r="AA228" s="3">
        <v>69143760</v>
      </c>
      <c r="AB228" s="56">
        <v>1</v>
      </c>
      <c r="AC228" s="44" t="s">
        <v>1405</v>
      </c>
      <c r="AD228" s="43" t="s">
        <v>76</v>
      </c>
      <c r="AE228" s="44" t="s">
        <v>165</v>
      </c>
      <c r="AF228" s="45" t="s">
        <v>1406</v>
      </c>
      <c r="AG228" s="43" t="s">
        <v>1407</v>
      </c>
      <c r="AH228" s="45">
        <v>33836</v>
      </c>
      <c r="AI228" s="51" t="s">
        <v>1408</v>
      </c>
      <c r="AJ228" s="51" t="s">
        <v>1408</v>
      </c>
      <c r="AK228" s="51" t="s">
        <v>1409</v>
      </c>
      <c r="AL228" s="42">
        <v>1</v>
      </c>
      <c r="AM228" s="54">
        <v>0</v>
      </c>
      <c r="AN228" s="44" t="s">
        <v>1410</v>
      </c>
      <c r="AO228" s="49" t="s">
        <v>79</v>
      </c>
      <c r="AP228" s="44" t="s">
        <v>270</v>
      </c>
      <c r="AQ228" s="50">
        <v>15</v>
      </c>
      <c r="AR228" s="50" t="s">
        <v>131</v>
      </c>
      <c r="AS228" s="50" t="s">
        <v>83</v>
      </c>
      <c r="AT228" s="44">
        <v>45</v>
      </c>
      <c r="AU228" s="49" t="s">
        <v>1411</v>
      </c>
      <c r="AV228" s="49" t="s">
        <v>1412</v>
      </c>
      <c r="AW228" s="49" t="s">
        <v>1413</v>
      </c>
      <c r="AX228" s="49" t="s">
        <v>1414</v>
      </c>
      <c r="AY228" s="50" t="s">
        <v>1415</v>
      </c>
      <c r="AZ228" s="58" t="s">
        <v>1416</v>
      </c>
      <c r="BA228" s="4"/>
      <c r="BB228" s="4"/>
      <c r="BC228" s="4"/>
      <c r="BD228" s="4"/>
      <c r="BE228" s="4"/>
      <c r="BF228" s="4"/>
      <c r="BG228" s="4"/>
    </row>
    <row r="229" spans="1:59" customFormat="1" ht="60" hidden="1" customHeight="1" x14ac:dyDescent="0.25">
      <c r="A229" s="2">
        <v>4</v>
      </c>
      <c r="B229" s="2" t="s">
        <v>1394</v>
      </c>
      <c r="C229" s="2">
        <v>0</v>
      </c>
      <c r="D229" s="2" t="s">
        <v>1395</v>
      </c>
      <c r="E229" s="2" t="s">
        <v>1396</v>
      </c>
      <c r="F229" s="2">
        <v>60</v>
      </c>
      <c r="G229" s="2" t="s">
        <v>1397</v>
      </c>
      <c r="H229" s="3">
        <v>0</v>
      </c>
      <c r="I229" s="3" t="s">
        <v>88</v>
      </c>
      <c r="J229" s="3" t="s">
        <v>88</v>
      </c>
      <c r="K229" s="3" t="s">
        <v>88</v>
      </c>
      <c r="L229" s="3" t="s">
        <v>88</v>
      </c>
      <c r="M229" s="3" t="s">
        <v>88</v>
      </c>
      <c r="N229" s="3" t="s">
        <v>88</v>
      </c>
      <c r="O229" s="3" t="s">
        <v>88</v>
      </c>
      <c r="P229" s="3" t="s">
        <v>88</v>
      </c>
      <c r="Q229" s="3" t="s">
        <v>88</v>
      </c>
      <c r="R229" s="3" t="s">
        <v>88</v>
      </c>
      <c r="S229" s="3" t="s">
        <v>88</v>
      </c>
      <c r="T229" s="3" t="s">
        <v>88</v>
      </c>
      <c r="U229" s="2">
        <v>220020</v>
      </c>
      <c r="V229" s="2" t="s">
        <v>1397</v>
      </c>
      <c r="W229" s="3">
        <v>382276314</v>
      </c>
      <c r="X229" s="7" t="s">
        <v>88</v>
      </c>
      <c r="Y229" s="8" t="s">
        <v>88</v>
      </c>
      <c r="Z229" s="2" t="s">
        <v>1417</v>
      </c>
      <c r="AA229" s="3">
        <v>81995760</v>
      </c>
      <c r="AB229" s="56">
        <v>20</v>
      </c>
      <c r="AC229" s="44" t="s">
        <v>1405</v>
      </c>
      <c r="AD229" s="43" t="s">
        <v>76</v>
      </c>
      <c r="AE229" s="44" t="s">
        <v>165</v>
      </c>
      <c r="AF229" s="45" t="s">
        <v>1406</v>
      </c>
      <c r="AG229" s="43" t="s">
        <v>1407</v>
      </c>
      <c r="AH229" s="45">
        <v>33836</v>
      </c>
      <c r="AI229" s="51" t="s">
        <v>1408</v>
      </c>
      <c r="AJ229" s="51" t="s">
        <v>1408</v>
      </c>
      <c r="AK229" s="51" t="s">
        <v>1409</v>
      </c>
      <c r="AL229" s="42">
        <v>1</v>
      </c>
      <c r="AM229" s="54">
        <v>0</v>
      </c>
      <c r="AN229" s="44" t="s">
        <v>1410</v>
      </c>
      <c r="AO229" s="49" t="s">
        <v>79</v>
      </c>
      <c r="AP229" s="44" t="s">
        <v>270</v>
      </c>
      <c r="AQ229" s="50">
        <v>20</v>
      </c>
      <c r="AR229" s="50" t="s">
        <v>131</v>
      </c>
      <c r="AS229" s="50" t="s">
        <v>83</v>
      </c>
      <c r="AT229" s="44">
        <v>60</v>
      </c>
      <c r="AU229" s="49" t="s">
        <v>1418</v>
      </c>
      <c r="AV229" s="49" t="s">
        <v>1419</v>
      </c>
      <c r="AW229" s="49" t="s">
        <v>1413</v>
      </c>
      <c r="AX229" s="49" t="s">
        <v>1414</v>
      </c>
      <c r="AY229" s="50" t="s">
        <v>1420</v>
      </c>
      <c r="AZ229" s="58" t="s">
        <v>1416</v>
      </c>
      <c r="BA229" s="4"/>
      <c r="BB229" s="4"/>
      <c r="BC229" s="4"/>
      <c r="BD229" s="4"/>
      <c r="BE229" s="4"/>
      <c r="BF229" s="4"/>
      <c r="BG229" s="4"/>
    </row>
    <row r="230" spans="1:59" customFormat="1" ht="60" hidden="1" customHeight="1" x14ac:dyDescent="0.25">
      <c r="A230" s="2">
        <v>4</v>
      </c>
      <c r="B230" s="2" t="s">
        <v>1394</v>
      </c>
      <c r="C230" s="2">
        <v>0</v>
      </c>
      <c r="D230" s="2" t="s">
        <v>1395</v>
      </c>
      <c r="E230" s="2" t="s">
        <v>1396</v>
      </c>
      <c r="F230" s="2">
        <v>60</v>
      </c>
      <c r="G230" s="2" t="s">
        <v>1397</v>
      </c>
      <c r="H230" s="3">
        <v>0</v>
      </c>
      <c r="I230" s="3" t="s">
        <v>218</v>
      </c>
      <c r="J230" s="3" t="s">
        <v>1398</v>
      </c>
      <c r="K230" s="3" t="s">
        <v>1399</v>
      </c>
      <c r="L230" s="3" t="s">
        <v>1400</v>
      </c>
      <c r="M230" s="3" t="s">
        <v>1401</v>
      </c>
      <c r="N230" s="6">
        <v>0.4</v>
      </c>
      <c r="O230" s="3" t="s">
        <v>164</v>
      </c>
      <c r="P230" s="3" t="s">
        <v>68</v>
      </c>
      <c r="Q230" s="3" t="s">
        <v>69</v>
      </c>
      <c r="R230" s="3" t="s">
        <v>1402</v>
      </c>
      <c r="S230" s="3" t="s">
        <v>1403</v>
      </c>
      <c r="T230" s="6">
        <v>180</v>
      </c>
      <c r="U230" s="2">
        <v>220020</v>
      </c>
      <c r="V230" s="2" t="s">
        <v>1397</v>
      </c>
      <c r="W230" s="3">
        <v>382276314</v>
      </c>
      <c r="X230" s="7" t="s">
        <v>1421</v>
      </c>
      <c r="Y230" s="8">
        <f>SUM(AA230:AA231)</f>
        <v>131855094</v>
      </c>
      <c r="Z230" s="2" t="s">
        <v>1422</v>
      </c>
      <c r="AA230" s="3">
        <v>94166604</v>
      </c>
      <c r="AB230" s="56">
        <v>60</v>
      </c>
      <c r="AC230" s="44" t="s">
        <v>865</v>
      </c>
      <c r="AD230" s="43" t="s">
        <v>76</v>
      </c>
      <c r="AE230" s="44" t="s">
        <v>165</v>
      </c>
      <c r="AF230" s="45" t="s">
        <v>1406</v>
      </c>
      <c r="AG230" s="43" t="s">
        <v>1407</v>
      </c>
      <c r="AH230" s="45">
        <v>33836</v>
      </c>
      <c r="AI230" s="51" t="s">
        <v>1408</v>
      </c>
      <c r="AJ230" s="51" t="s">
        <v>1408</v>
      </c>
      <c r="AK230" s="51" t="s">
        <v>1409</v>
      </c>
      <c r="AL230" s="42">
        <v>1</v>
      </c>
      <c r="AM230" s="54">
        <v>0</v>
      </c>
      <c r="AN230" s="44" t="s">
        <v>1410</v>
      </c>
      <c r="AO230" s="49" t="s">
        <v>79</v>
      </c>
      <c r="AP230" s="44" t="s">
        <v>270</v>
      </c>
      <c r="AQ230" s="50">
        <v>60</v>
      </c>
      <c r="AR230" s="50" t="s">
        <v>131</v>
      </c>
      <c r="AS230" s="50" t="s">
        <v>83</v>
      </c>
      <c r="AT230" s="44">
        <v>89</v>
      </c>
      <c r="AU230" s="49" t="s">
        <v>1423</v>
      </c>
      <c r="AV230" s="49" t="s">
        <v>1424</v>
      </c>
      <c r="AW230" s="49" t="s">
        <v>1413</v>
      </c>
      <c r="AX230" s="49" t="s">
        <v>1414</v>
      </c>
      <c r="AY230" s="50" t="s">
        <v>1425</v>
      </c>
      <c r="AZ230" s="58" t="s">
        <v>1426</v>
      </c>
      <c r="BA230" s="4"/>
      <c r="BB230" s="4"/>
      <c r="BC230" s="4"/>
      <c r="BD230" s="4"/>
      <c r="BE230" s="4"/>
      <c r="BF230" s="4"/>
      <c r="BG230" s="4"/>
    </row>
    <row r="231" spans="1:59" customFormat="1" ht="60" hidden="1" customHeight="1" x14ac:dyDescent="0.25">
      <c r="A231" s="2">
        <v>4</v>
      </c>
      <c r="B231" s="2" t="s">
        <v>1394</v>
      </c>
      <c r="C231" s="2">
        <v>0</v>
      </c>
      <c r="D231" s="2" t="s">
        <v>1395</v>
      </c>
      <c r="E231" s="2" t="s">
        <v>1396</v>
      </c>
      <c r="F231" s="2">
        <v>60</v>
      </c>
      <c r="G231" s="2" t="s">
        <v>1397</v>
      </c>
      <c r="H231" s="3">
        <v>0</v>
      </c>
      <c r="I231" s="3" t="s">
        <v>88</v>
      </c>
      <c r="J231" s="3" t="s">
        <v>88</v>
      </c>
      <c r="K231" s="3" t="s">
        <v>88</v>
      </c>
      <c r="L231" s="3" t="s">
        <v>88</v>
      </c>
      <c r="M231" s="3" t="s">
        <v>88</v>
      </c>
      <c r="N231" s="3" t="s">
        <v>88</v>
      </c>
      <c r="O231" s="3" t="s">
        <v>88</v>
      </c>
      <c r="P231" s="3" t="s">
        <v>88</v>
      </c>
      <c r="Q231" s="3" t="s">
        <v>88</v>
      </c>
      <c r="R231" s="3" t="s">
        <v>88</v>
      </c>
      <c r="S231" s="3" t="s">
        <v>88</v>
      </c>
      <c r="T231" s="3" t="s">
        <v>88</v>
      </c>
      <c r="U231" s="2">
        <v>220020</v>
      </c>
      <c r="V231" s="2" t="s">
        <v>1397</v>
      </c>
      <c r="W231" s="3">
        <v>382276314</v>
      </c>
      <c r="X231" s="7" t="s">
        <v>88</v>
      </c>
      <c r="Y231" s="8" t="s">
        <v>88</v>
      </c>
      <c r="Z231" s="2" t="s">
        <v>1427</v>
      </c>
      <c r="AA231" s="3">
        <v>37688490</v>
      </c>
      <c r="AB231" s="56">
        <v>1</v>
      </c>
      <c r="AC231" s="44" t="s">
        <v>1428</v>
      </c>
      <c r="AD231" s="43" t="s">
        <v>76</v>
      </c>
      <c r="AE231" s="44" t="s">
        <v>165</v>
      </c>
      <c r="AF231" s="45" t="s">
        <v>1406</v>
      </c>
      <c r="AG231" s="43" t="s">
        <v>1407</v>
      </c>
      <c r="AH231" s="45">
        <v>33836</v>
      </c>
      <c r="AI231" s="51" t="s">
        <v>1408</v>
      </c>
      <c r="AJ231" s="51" t="s">
        <v>1408</v>
      </c>
      <c r="AK231" s="51" t="s">
        <v>1409</v>
      </c>
      <c r="AL231" s="42">
        <v>1</v>
      </c>
      <c r="AM231" s="54">
        <v>0</v>
      </c>
      <c r="AN231" s="44" t="s">
        <v>1410</v>
      </c>
      <c r="AO231" s="49" t="s">
        <v>79</v>
      </c>
      <c r="AP231" s="44" t="s">
        <v>270</v>
      </c>
      <c r="AQ231" s="50">
        <v>20</v>
      </c>
      <c r="AR231" s="50" t="s">
        <v>131</v>
      </c>
      <c r="AS231" s="50" t="s">
        <v>83</v>
      </c>
      <c r="AT231" s="44">
        <v>120</v>
      </c>
      <c r="AU231" s="49" t="s">
        <v>1429</v>
      </c>
      <c r="AV231" s="49" t="s">
        <v>1430</v>
      </c>
      <c r="AW231" s="49" t="s">
        <v>1413</v>
      </c>
      <c r="AX231" s="49" t="s">
        <v>1414</v>
      </c>
      <c r="AY231" s="50" t="s">
        <v>1431</v>
      </c>
      <c r="AZ231" s="58" t="s">
        <v>1416</v>
      </c>
      <c r="BA231" s="4"/>
      <c r="BB231" s="4"/>
      <c r="BC231" s="4"/>
      <c r="BD231" s="4"/>
      <c r="BE231" s="4"/>
      <c r="BF231" s="4"/>
      <c r="BG231" s="4"/>
    </row>
    <row r="232" spans="1:59" customFormat="1" ht="60" hidden="1" customHeight="1" x14ac:dyDescent="0.25">
      <c r="A232" s="2">
        <v>4</v>
      </c>
      <c r="B232" s="2" t="s">
        <v>1394</v>
      </c>
      <c r="C232" s="2">
        <v>0</v>
      </c>
      <c r="D232" s="2" t="s">
        <v>1395</v>
      </c>
      <c r="E232" s="2" t="s">
        <v>1396</v>
      </c>
      <c r="F232" s="2">
        <v>60</v>
      </c>
      <c r="G232" s="2" t="s">
        <v>1397</v>
      </c>
      <c r="H232" s="3">
        <v>0</v>
      </c>
      <c r="I232" s="3" t="s">
        <v>218</v>
      </c>
      <c r="J232" s="3" t="s">
        <v>1398</v>
      </c>
      <c r="K232" s="3" t="s">
        <v>1399</v>
      </c>
      <c r="L232" s="3" t="s">
        <v>1400</v>
      </c>
      <c r="M232" s="3" t="s">
        <v>1401</v>
      </c>
      <c r="N232" s="6">
        <v>0.4</v>
      </c>
      <c r="O232" s="3" t="s">
        <v>164</v>
      </c>
      <c r="P232" s="3" t="s">
        <v>68</v>
      </c>
      <c r="Q232" s="3" t="s">
        <v>69</v>
      </c>
      <c r="R232" s="3" t="s">
        <v>1402</v>
      </c>
      <c r="S232" s="3" t="s">
        <v>1403</v>
      </c>
      <c r="T232" s="6">
        <v>180</v>
      </c>
      <c r="U232" s="2">
        <v>220020</v>
      </c>
      <c r="V232" s="2" t="s">
        <v>1397</v>
      </c>
      <c r="W232" s="3">
        <v>382276314</v>
      </c>
      <c r="X232" s="7" t="s">
        <v>384</v>
      </c>
      <c r="Y232" s="8">
        <f>SUM(AA232:AA233)</f>
        <v>99281700</v>
      </c>
      <c r="Z232" s="2" t="s">
        <v>1432</v>
      </c>
      <c r="AA232" s="3">
        <v>44210880</v>
      </c>
      <c r="AB232" s="56">
        <v>5</v>
      </c>
      <c r="AC232" s="44" t="s">
        <v>1433</v>
      </c>
      <c r="AD232" s="43" t="s">
        <v>76</v>
      </c>
      <c r="AE232" s="44" t="s">
        <v>165</v>
      </c>
      <c r="AF232" s="45" t="s">
        <v>1406</v>
      </c>
      <c r="AG232" s="43" t="s">
        <v>1407</v>
      </c>
      <c r="AH232" s="45">
        <v>33836</v>
      </c>
      <c r="AI232" s="51" t="s">
        <v>1408</v>
      </c>
      <c r="AJ232" s="51" t="s">
        <v>1408</v>
      </c>
      <c r="AK232" s="51" t="s">
        <v>1409</v>
      </c>
      <c r="AL232" s="42">
        <v>1</v>
      </c>
      <c r="AM232" s="54">
        <v>0</v>
      </c>
      <c r="AN232" s="44" t="s">
        <v>1410</v>
      </c>
      <c r="AO232" s="49" t="s">
        <v>79</v>
      </c>
      <c r="AP232" s="44" t="s">
        <v>270</v>
      </c>
      <c r="AQ232" s="50">
        <v>50</v>
      </c>
      <c r="AR232" s="50" t="s">
        <v>131</v>
      </c>
      <c r="AS232" s="50" t="s">
        <v>83</v>
      </c>
      <c r="AT232" s="44">
        <v>100</v>
      </c>
      <c r="AU232" s="49" t="s">
        <v>1434</v>
      </c>
      <c r="AV232" s="49" t="s">
        <v>1435</v>
      </c>
      <c r="AW232" s="49" t="s">
        <v>1413</v>
      </c>
      <c r="AX232" s="49" t="s">
        <v>1414</v>
      </c>
      <c r="AY232" s="50" t="s">
        <v>1436</v>
      </c>
      <c r="AZ232" s="58" t="s">
        <v>1416</v>
      </c>
      <c r="BA232" s="4"/>
      <c r="BB232" s="4"/>
      <c r="BC232" s="4"/>
      <c r="BD232" s="4"/>
      <c r="BE232" s="4"/>
      <c r="BF232" s="4"/>
      <c r="BG232" s="4"/>
    </row>
    <row r="233" spans="1:59" customFormat="1" ht="60" hidden="1" customHeight="1" x14ac:dyDescent="0.25">
      <c r="A233" s="2">
        <v>4</v>
      </c>
      <c r="B233" s="2" t="s">
        <v>1394</v>
      </c>
      <c r="C233" s="2">
        <v>0</v>
      </c>
      <c r="D233" s="2" t="s">
        <v>1395</v>
      </c>
      <c r="E233" s="2" t="s">
        <v>1396</v>
      </c>
      <c r="F233" s="2">
        <v>60</v>
      </c>
      <c r="G233" s="2" t="s">
        <v>1397</v>
      </c>
      <c r="H233" s="3">
        <v>0</v>
      </c>
      <c r="I233" s="3" t="s">
        <v>88</v>
      </c>
      <c r="J233" s="3" t="s">
        <v>88</v>
      </c>
      <c r="K233" s="3" t="s">
        <v>88</v>
      </c>
      <c r="L233" s="3" t="s">
        <v>88</v>
      </c>
      <c r="M233" s="3" t="s">
        <v>88</v>
      </c>
      <c r="N233" s="3" t="s">
        <v>88</v>
      </c>
      <c r="O233" s="3" t="s">
        <v>88</v>
      </c>
      <c r="P233" s="3" t="s">
        <v>88</v>
      </c>
      <c r="Q233" s="3" t="s">
        <v>88</v>
      </c>
      <c r="R233" s="3" t="s">
        <v>88</v>
      </c>
      <c r="S233" s="3" t="s">
        <v>88</v>
      </c>
      <c r="T233" s="3" t="s">
        <v>88</v>
      </c>
      <c r="U233" s="2">
        <v>220020</v>
      </c>
      <c r="V233" s="2" t="s">
        <v>1397</v>
      </c>
      <c r="W233" s="3">
        <v>382276314</v>
      </c>
      <c r="X233" s="7" t="s">
        <v>88</v>
      </c>
      <c r="Y233" s="8" t="s">
        <v>88</v>
      </c>
      <c r="Z233" s="2" t="s">
        <v>1437</v>
      </c>
      <c r="AA233" s="3">
        <v>55070820</v>
      </c>
      <c r="AB233" s="56">
        <v>1</v>
      </c>
      <c r="AC233" s="44" t="s">
        <v>1428</v>
      </c>
      <c r="AD233" s="43" t="s">
        <v>76</v>
      </c>
      <c r="AE233" s="44" t="s">
        <v>165</v>
      </c>
      <c r="AF233" s="45" t="s">
        <v>1406</v>
      </c>
      <c r="AG233" s="43" t="s">
        <v>1407</v>
      </c>
      <c r="AH233" s="45">
        <v>33836</v>
      </c>
      <c r="AI233" s="51" t="s">
        <v>1408</v>
      </c>
      <c r="AJ233" s="51" t="s">
        <v>1408</v>
      </c>
      <c r="AK233" s="51" t="s">
        <v>1409</v>
      </c>
      <c r="AL233" s="42">
        <v>1</v>
      </c>
      <c r="AM233" s="54">
        <v>0</v>
      </c>
      <c r="AN233" s="44" t="s">
        <v>1410</v>
      </c>
      <c r="AO233" s="49" t="s">
        <v>79</v>
      </c>
      <c r="AP233" s="44" t="s">
        <v>270</v>
      </c>
      <c r="AQ233" s="50">
        <v>15</v>
      </c>
      <c r="AR233" s="50" t="s">
        <v>131</v>
      </c>
      <c r="AS233" s="50" t="s">
        <v>83</v>
      </c>
      <c r="AT233" s="44">
        <v>110</v>
      </c>
      <c r="AU233" s="49" t="s">
        <v>1438</v>
      </c>
      <c r="AV233" s="49" t="s">
        <v>1439</v>
      </c>
      <c r="AW233" s="49" t="s">
        <v>1413</v>
      </c>
      <c r="AX233" s="49" t="s">
        <v>1414</v>
      </c>
      <c r="AY233" s="50" t="s">
        <v>1440</v>
      </c>
      <c r="AZ233" s="58" t="s">
        <v>1416</v>
      </c>
      <c r="BA233" s="4"/>
      <c r="BB233" s="4"/>
      <c r="BC233" s="4"/>
      <c r="BD233" s="4"/>
      <c r="BE233" s="4"/>
      <c r="BF233" s="4"/>
      <c r="BG233" s="4"/>
    </row>
    <row r="234" spans="1:59" customFormat="1" ht="60" hidden="1" customHeight="1" x14ac:dyDescent="0.25">
      <c r="A234" s="2">
        <v>4</v>
      </c>
      <c r="B234" s="2" t="s">
        <v>337</v>
      </c>
      <c r="C234" s="2">
        <v>1</v>
      </c>
      <c r="D234" s="2" t="s">
        <v>1441</v>
      </c>
      <c r="E234" s="2" t="s">
        <v>1442</v>
      </c>
      <c r="F234" s="2">
        <v>58</v>
      </c>
      <c r="G234" s="2" t="s">
        <v>1443</v>
      </c>
      <c r="H234" s="3">
        <v>0</v>
      </c>
      <c r="I234" s="3" t="s">
        <v>278</v>
      </c>
      <c r="J234" s="3" t="s">
        <v>341</v>
      </c>
      <c r="K234" s="3" t="s">
        <v>342</v>
      </c>
      <c r="L234" s="3" t="s">
        <v>343</v>
      </c>
      <c r="M234" s="3" t="s">
        <v>344</v>
      </c>
      <c r="N234" s="6">
        <v>20</v>
      </c>
      <c r="O234" s="3" t="s">
        <v>67</v>
      </c>
      <c r="P234" s="3" t="s">
        <v>68</v>
      </c>
      <c r="Q234" s="3" t="s">
        <v>69</v>
      </c>
      <c r="R234" s="3" t="s">
        <v>345</v>
      </c>
      <c r="S234" s="3" t="s">
        <v>346</v>
      </c>
      <c r="T234" s="6">
        <v>1584846</v>
      </c>
      <c r="U234" s="2">
        <v>220015</v>
      </c>
      <c r="V234" s="2" t="s">
        <v>340</v>
      </c>
      <c r="W234" s="3">
        <v>375836118</v>
      </c>
      <c r="X234" s="7" t="s">
        <v>347</v>
      </c>
      <c r="Y234" s="8">
        <f>SUM(AA234:AA235)</f>
        <v>72834567</v>
      </c>
      <c r="Z234" s="2" t="s">
        <v>1444</v>
      </c>
      <c r="AA234" s="3">
        <v>32640065</v>
      </c>
      <c r="AB234" s="56"/>
      <c r="AC234" s="44"/>
      <c r="AD234" s="43" t="s">
        <v>76</v>
      </c>
      <c r="AE234" s="44" t="s">
        <v>77</v>
      </c>
      <c r="AF234" s="45" t="s">
        <v>349</v>
      </c>
      <c r="AG234" s="43">
        <v>4600094459</v>
      </c>
      <c r="AH234" s="45" t="s">
        <v>350</v>
      </c>
      <c r="AI234" s="51">
        <v>44761</v>
      </c>
      <c r="AJ234" s="51">
        <v>44761</v>
      </c>
      <c r="AK234" s="51">
        <v>45081</v>
      </c>
      <c r="AL234" s="42">
        <v>1</v>
      </c>
      <c r="AM234" s="54" t="s">
        <v>79</v>
      </c>
      <c r="AN234" s="44" t="s">
        <v>351</v>
      </c>
      <c r="AO234" s="49" t="s">
        <v>79</v>
      </c>
      <c r="AP234" s="44" t="s">
        <v>79</v>
      </c>
      <c r="AQ234" s="50" t="s">
        <v>352</v>
      </c>
      <c r="AR234" s="50" t="s">
        <v>82</v>
      </c>
      <c r="AS234" s="50" t="s">
        <v>589</v>
      </c>
      <c r="AT234" s="44">
        <v>17</v>
      </c>
      <c r="AU234" s="49" t="s">
        <v>1445</v>
      </c>
      <c r="AV234" s="49" t="s">
        <v>1446</v>
      </c>
      <c r="AW234" s="49" t="s">
        <v>1447</v>
      </c>
      <c r="AX234" s="49" t="s">
        <v>1448</v>
      </c>
      <c r="AY234" s="50" t="s">
        <v>1449</v>
      </c>
      <c r="AZ234" s="58" t="s">
        <v>1450</v>
      </c>
      <c r="BA234" s="4"/>
      <c r="BB234" s="4"/>
      <c r="BC234" s="4"/>
      <c r="BD234" s="4"/>
      <c r="BE234" s="4"/>
      <c r="BF234" s="4"/>
      <c r="BG234" s="4"/>
    </row>
    <row r="235" spans="1:59" customFormat="1" ht="60" hidden="1" customHeight="1" x14ac:dyDescent="0.25">
      <c r="A235" s="2">
        <v>4</v>
      </c>
      <c r="B235" s="2" t="s">
        <v>337</v>
      </c>
      <c r="C235" s="2">
        <v>0</v>
      </c>
      <c r="D235" s="2" t="s">
        <v>1441</v>
      </c>
      <c r="E235" s="2" t="s">
        <v>1442</v>
      </c>
      <c r="F235" s="2">
        <v>58</v>
      </c>
      <c r="G235" s="2" t="s">
        <v>1443</v>
      </c>
      <c r="H235" s="3">
        <v>0</v>
      </c>
      <c r="I235" s="3" t="s">
        <v>88</v>
      </c>
      <c r="J235" s="3" t="s">
        <v>88</v>
      </c>
      <c r="K235" s="3" t="s">
        <v>88</v>
      </c>
      <c r="L235" s="3" t="s">
        <v>88</v>
      </c>
      <c r="M235" s="3" t="s">
        <v>88</v>
      </c>
      <c r="N235" s="3" t="s">
        <v>88</v>
      </c>
      <c r="O235" s="3" t="s">
        <v>88</v>
      </c>
      <c r="P235" s="3" t="s">
        <v>88</v>
      </c>
      <c r="Q235" s="3" t="s">
        <v>88</v>
      </c>
      <c r="R235" s="3" t="s">
        <v>88</v>
      </c>
      <c r="S235" s="3" t="s">
        <v>88</v>
      </c>
      <c r="T235" s="3" t="s">
        <v>88</v>
      </c>
      <c r="U235" s="2">
        <v>220015</v>
      </c>
      <c r="V235" s="2" t="s">
        <v>340</v>
      </c>
      <c r="W235" s="3">
        <v>375836118</v>
      </c>
      <c r="X235" s="7" t="s">
        <v>360</v>
      </c>
      <c r="Y235" s="8" t="s">
        <v>360</v>
      </c>
      <c r="Z235" s="2" t="s">
        <v>1127</v>
      </c>
      <c r="AA235" s="3">
        <v>40194502</v>
      </c>
      <c r="AB235" s="56"/>
      <c r="AC235" s="44"/>
      <c r="AD235" s="43" t="s">
        <v>76</v>
      </c>
      <c r="AE235" s="44" t="s">
        <v>77</v>
      </c>
      <c r="AF235" s="45" t="s">
        <v>349</v>
      </c>
      <c r="AG235" s="43">
        <v>4600094459</v>
      </c>
      <c r="AH235" s="45" t="s">
        <v>350</v>
      </c>
      <c r="AI235" s="51">
        <v>44761</v>
      </c>
      <c r="AJ235" s="51">
        <v>44761</v>
      </c>
      <c r="AK235" s="51">
        <v>45081</v>
      </c>
      <c r="AL235" s="42">
        <v>1</v>
      </c>
      <c r="AM235" s="54" t="s">
        <v>79</v>
      </c>
      <c r="AN235" s="44" t="s">
        <v>351</v>
      </c>
      <c r="AO235" s="49" t="s">
        <v>79</v>
      </c>
      <c r="AP235" s="44" t="s">
        <v>79</v>
      </c>
      <c r="AQ235" s="50" t="s">
        <v>352</v>
      </c>
      <c r="AR235" s="50" t="s">
        <v>82</v>
      </c>
      <c r="AS235" s="50" t="s">
        <v>589</v>
      </c>
      <c r="AT235" s="44">
        <v>20</v>
      </c>
      <c r="AU235" s="49" t="s">
        <v>1445</v>
      </c>
      <c r="AV235" s="49" t="s">
        <v>1446</v>
      </c>
      <c r="AW235" s="49" t="s">
        <v>1451</v>
      </c>
      <c r="AX235" s="49" t="s">
        <v>1452</v>
      </c>
      <c r="AY235" s="50" t="s">
        <v>1453</v>
      </c>
      <c r="AZ235" s="58" t="s">
        <v>1454</v>
      </c>
      <c r="BA235" s="4"/>
      <c r="BB235" s="4"/>
      <c r="BC235" s="4"/>
      <c r="BD235" s="4"/>
      <c r="BE235" s="4"/>
      <c r="BF235" s="4"/>
      <c r="BG235" s="4"/>
    </row>
    <row r="236" spans="1:59" customFormat="1" ht="60" hidden="1" customHeight="1" x14ac:dyDescent="0.25">
      <c r="A236" s="2">
        <v>4</v>
      </c>
      <c r="B236" s="2" t="s">
        <v>337</v>
      </c>
      <c r="C236" s="2">
        <v>0</v>
      </c>
      <c r="D236" s="2" t="s">
        <v>1441</v>
      </c>
      <c r="E236" s="2" t="s">
        <v>1442</v>
      </c>
      <c r="F236" s="2">
        <v>58</v>
      </c>
      <c r="G236" s="2" t="s">
        <v>1443</v>
      </c>
      <c r="H236" s="3">
        <v>0</v>
      </c>
      <c r="I236" s="3" t="s">
        <v>88</v>
      </c>
      <c r="J236" s="3" t="s">
        <v>88</v>
      </c>
      <c r="K236" s="3" t="s">
        <v>88</v>
      </c>
      <c r="L236" s="3" t="s">
        <v>88</v>
      </c>
      <c r="M236" s="3" t="s">
        <v>88</v>
      </c>
      <c r="N236" s="3" t="s">
        <v>88</v>
      </c>
      <c r="O236" s="3" t="s">
        <v>88</v>
      </c>
      <c r="P236" s="3" t="s">
        <v>88</v>
      </c>
      <c r="Q236" s="3" t="s">
        <v>88</v>
      </c>
      <c r="R236" s="3" t="s">
        <v>88</v>
      </c>
      <c r="S236" s="3" t="s">
        <v>88</v>
      </c>
      <c r="T236" s="3" t="s">
        <v>88</v>
      </c>
      <c r="U236" s="2">
        <v>220015</v>
      </c>
      <c r="V236" s="2" t="s">
        <v>340</v>
      </c>
      <c r="W236" s="3">
        <v>375836118</v>
      </c>
      <c r="X236" s="7" t="s">
        <v>1131</v>
      </c>
      <c r="Y236" s="8">
        <f>SUM(AA236:AA238)</f>
        <v>303001551</v>
      </c>
      <c r="Z236" s="2" t="s">
        <v>1455</v>
      </c>
      <c r="AA236" s="3">
        <v>189570686</v>
      </c>
      <c r="AB236" s="56"/>
      <c r="AC236" s="44"/>
      <c r="AD236" s="43" t="s">
        <v>76</v>
      </c>
      <c r="AE236" s="44" t="s">
        <v>77</v>
      </c>
      <c r="AF236" s="45" t="s">
        <v>349</v>
      </c>
      <c r="AG236" s="43">
        <v>4600094459</v>
      </c>
      <c r="AH236" s="45" t="s">
        <v>350</v>
      </c>
      <c r="AI236" s="51">
        <v>44761</v>
      </c>
      <c r="AJ236" s="51">
        <v>44761</v>
      </c>
      <c r="AK236" s="51">
        <v>45081</v>
      </c>
      <c r="AL236" s="42">
        <v>1</v>
      </c>
      <c r="AM236" s="54" t="s">
        <v>79</v>
      </c>
      <c r="AN236" s="44" t="s">
        <v>351</v>
      </c>
      <c r="AO236" s="49" t="s">
        <v>79</v>
      </c>
      <c r="AP236" s="44" t="s">
        <v>79</v>
      </c>
      <c r="AQ236" s="50" t="s">
        <v>352</v>
      </c>
      <c r="AR236" s="50" t="s">
        <v>403</v>
      </c>
      <c r="AS236" s="50" t="s">
        <v>589</v>
      </c>
      <c r="AT236" s="44">
        <v>17</v>
      </c>
      <c r="AU236" s="49" t="s">
        <v>1445</v>
      </c>
      <c r="AV236" s="49" t="s">
        <v>1446</v>
      </c>
      <c r="AW236" s="49" t="s">
        <v>1447</v>
      </c>
      <c r="AX236" s="49" t="s">
        <v>1456</v>
      </c>
      <c r="AY236" s="50" t="s">
        <v>1457</v>
      </c>
      <c r="AZ236" s="58" t="s">
        <v>1458</v>
      </c>
      <c r="BA236" s="4"/>
      <c r="BB236" s="4"/>
      <c r="BC236" s="4"/>
      <c r="BD236" s="4"/>
      <c r="BE236" s="4"/>
      <c r="BF236" s="4"/>
      <c r="BG236" s="4"/>
    </row>
    <row r="237" spans="1:59" customFormat="1" ht="60" hidden="1" customHeight="1" x14ac:dyDescent="0.25">
      <c r="A237" s="2">
        <v>4</v>
      </c>
      <c r="B237" s="2" t="s">
        <v>337</v>
      </c>
      <c r="C237" s="2">
        <v>0</v>
      </c>
      <c r="D237" s="2" t="s">
        <v>1441</v>
      </c>
      <c r="E237" s="2" t="s">
        <v>1442</v>
      </c>
      <c r="F237" s="2">
        <v>58</v>
      </c>
      <c r="G237" s="2" t="s">
        <v>1443</v>
      </c>
      <c r="H237" s="3">
        <v>0</v>
      </c>
      <c r="I237" s="3" t="s">
        <v>88</v>
      </c>
      <c r="J237" s="3" t="s">
        <v>88</v>
      </c>
      <c r="K237" s="3" t="s">
        <v>88</v>
      </c>
      <c r="L237" s="3" t="s">
        <v>88</v>
      </c>
      <c r="M237" s="3" t="s">
        <v>88</v>
      </c>
      <c r="N237" s="3" t="s">
        <v>88</v>
      </c>
      <c r="O237" s="3" t="s">
        <v>88</v>
      </c>
      <c r="P237" s="3" t="s">
        <v>88</v>
      </c>
      <c r="Q237" s="3" t="s">
        <v>88</v>
      </c>
      <c r="R237" s="3" t="s">
        <v>88</v>
      </c>
      <c r="S237" s="3" t="s">
        <v>88</v>
      </c>
      <c r="T237" s="3" t="s">
        <v>88</v>
      </c>
      <c r="U237" s="2">
        <v>220015</v>
      </c>
      <c r="V237" s="2" t="s">
        <v>340</v>
      </c>
      <c r="W237" s="3">
        <v>375836118</v>
      </c>
      <c r="X237" s="7" t="s">
        <v>360</v>
      </c>
      <c r="Y237" s="8" t="s">
        <v>360</v>
      </c>
      <c r="Z237" s="2" t="s">
        <v>1459</v>
      </c>
      <c r="AA237" s="3">
        <v>50813393</v>
      </c>
      <c r="AB237" s="56"/>
      <c r="AC237" s="44"/>
      <c r="AD237" s="43" t="s">
        <v>76</v>
      </c>
      <c r="AE237" s="44" t="s">
        <v>77</v>
      </c>
      <c r="AF237" s="45" t="s">
        <v>349</v>
      </c>
      <c r="AG237" s="43">
        <v>4600094459</v>
      </c>
      <c r="AH237" s="45" t="s">
        <v>350</v>
      </c>
      <c r="AI237" s="51">
        <v>44761</v>
      </c>
      <c r="AJ237" s="51">
        <v>44761</v>
      </c>
      <c r="AK237" s="51">
        <v>45081</v>
      </c>
      <c r="AL237" s="42">
        <v>1</v>
      </c>
      <c r="AM237" s="54" t="s">
        <v>79</v>
      </c>
      <c r="AN237" s="44" t="s">
        <v>351</v>
      </c>
      <c r="AO237" s="49" t="s">
        <v>79</v>
      </c>
      <c r="AP237" s="44" t="s">
        <v>79</v>
      </c>
      <c r="AQ237" s="50" t="s">
        <v>352</v>
      </c>
      <c r="AR237" s="50" t="s">
        <v>82</v>
      </c>
      <c r="AS237" s="50" t="s">
        <v>589</v>
      </c>
      <c r="AT237" s="44">
        <v>20</v>
      </c>
      <c r="AU237" s="49" t="s">
        <v>1445</v>
      </c>
      <c r="AV237" s="49" t="s">
        <v>1446</v>
      </c>
      <c r="AW237" s="49" t="s">
        <v>1447</v>
      </c>
      <c r="AX237" s="49" t="s">
        <v>1460</v>
      </c>
      <c r="AY237" s="50" t="s">
        <v>1461</v>
      </c>
      <c r="AZ237" s="58" t="s">
        <v>1462</v>
      </c>
      <c r="BA237" s="4"/>
      <c r="BB237" s="4"/>
      <c r="BC237" s="4"/>
      <c r="BD237" s="4"/>
      <c r="BE237" s="4"/>
      <c r="BF237" s="4"/>
      <c r="BG237" s="4"/>
    </row>
    <row r="238" spans="1:59" customFormat="1" ht="60" hidden="1" customHeight="1" x14ac:dyDescent="0.25">
      <c r="A238" s="2">
        <v>4</v>
      </c>
      <c r="B238" s="2" t="s">
        <v>337</v>
      </c>
      <c r="C238" s="2">
        <v>0</v>
      </c>
      <c r="D238" s="2" t="s">
        <v>1441</v>
      </c>
      <c r="E238" s="2" t="s">
        <v>1442</v>
      </c>
      <c r="F238" s="2">
        <v>58</v>
      </c>
      <c r="G238" s="2" t="s">
        <v>1443</v>
      </c>
      <c r="H238" s="3">
        <v>0</v>
      </c>
      <c r="I238" s="3" t="s">
        <v>88</v>
      </c>
      <c r="J238" s="3" t="s">
        <v>88</v>
      </c>
      <c r="K238" s="3" t="s">
        <v>88</v>
      </c>
      <c r="L238" s="3" t="s">
        <v>88</v>
      </c>
      <c r="M238" s="3" t="s">
        <v>88</v>
      </c>
      <c r="N238" s="3" t="s">
        <v>88</v>
      </c>
      <c r="O238" s="3" t="s">
        <v>88</v>
      </c>
      <c r="P238" s="3" t="s">
        <v>88</v>
      </c>
      <c r="Q238" s="3" t="s">
        <v>88</v>
      </c>
      <c r="R238" s="3" t="s">
        <v>88</v>
      </c>
      <c r="S238" s="3" t="s">
        <v>88</v>
      </c>
      <c r="T238" s="3" t="s">
        <v>88</v>
      </c>
      <c r="U238" s="2">
        <v>220015</v>
      </c>
      <c r="V238" s="2" t="s">
        <v>340</v>
      </c>
      <c r="W238" s="3">
        <v>375836118</v>
      </c>
      <c r="X238" s="7" t="s">
        <v>360</v>
      </c>
      <c r="Y238" s="8" t="s">
        <v>360</v>
      </c>
      <c r="Z238" s="2" t="s">
        <v>1463</v>
      </c>
      <c r="AA238" s="3">
        <v>62617472</v>
      </c>
      <c r="AB238" s="56"/>
      <c r="AC238" s="44"/>
      <c r="AD238" s="43" t="s">
        <v>76</v>
      </c>
      <c r="AE238" s="44" t="s">
        <v>77</v>
      </c>
      <c r="AF238" s="45" t="s">
        <v>349</v>
      </c>
      <c r="AG238" s="43">
        <v>4600094459</v>
      </c>
      <c r="AH238" s="45" t="s">
        <v>350</v>
      </c>
      <c r="AI238" s="51">
        <v>44761</v>
      </c>
      <c r="AJ238" s="51">
        <v>44761</v>
      </c>
      <c r="AK238" s="51">
        <v>45081</v>
      </c>
      <c r="AL238" s="42">
        <v>1</v>
      </c>
      <c r="AM238" s="54" t="s">
        <v>79</v>
      </c>
      <c r="AN238" s="44" t="s">
        <v>351</v>
      </c>
      <c r="AO238" s="49" t="s">
        <v>79</v>
      </c>
      <c r="AP238" s="44" t="s">
        <v>79</v>
      </c>
      <c r="AQ238" s="50" t="s">
        <v>352</v>
      </c>
      <c r="AR238" s="50" t="s">
        <v>82</v>
      </c>
      <c r="AS238" s="50" t="s">
        <v>589</v>
      </c>
      <c r="AT238" s="44">
        <v>20</v>
      </c>
      <c r="AU238" s="49" t="s">
        <v>1445</v>
      </c>
      <c r="AV238" s="49" t="s">
        <v>1464</v>
      </c>
      <c r="AW238" s="49" t="s">
        <v>1447</v>
      </c>
      <c r="AX238" s="49" t="s">
        <v>1465</v>
      </c>
      <c r="AY238" s="50" t="s">
        <v>1466</v>
      </c>
      <c r="AZ238" s="58" t="s">
        <v>1467</v>
      </c>
      <c r="BA238" s="4"/>
      <c r="BB238" s="4"/>
      <c r="BC238" s="4"/>
      <c r="BD238" s="4"/>
      <c r="BE238" s="4"/>
      <c r="BF238" s="4"/>
      <c r="BG238" s="4"/>
    </row>
    <row r="239" spans="1:59" customFormat="1" ht="60" hidden="1" customHeight="1" x14ac:dyDescent="0.25">
      <c r="A239" s="2">
        <v>4</v>
      </c>
      <c r="B239" s="2" t="s">
        <v>662</v>
      </c>
      <c r="C239" s="2">
        <v>1</v>
      </c>
      <c r="D239" s="2" t="s">
        <v>1468</v>
      </c>
      <c r="E239" s="2" t="s">
        <v>1469</v>
      </c>
      <c r="F239" s="2">
        <v>30</v>
      </c>
      <c r="G239" s="2" t="s">
        <v>1470</v>
      </c>
      <c r="H239" s="3">
        <v>0</v>
      </c>
      <c r="I239" s="3" t="s">
        <v>218</v>
      </c>
      <c r="J239" s="3" t="s">
        <v>662</v>
      </c>
      <c r="K239" s="3" t="s">
        <v>663</v>
      </c>
      <c r="L239" s="3" t="s">
        <v>664</v>
      </c>
      <c r="M239" s="3" t="s">
        <v>665</v>
      </c>
      <c r="N239" s="6">
        <v>1</v>
      </c>
      <c r="O239" s="3" t="s">
        <v>164</v>
      </c>
      <c r="P239" s="3" t="s">
        <v>68</v>
      </c>
      <c r="Q239" s="3" t="s">
        <v>69</v>
      </c>
      <c r="R239" s="3" t="s">
        <v>666</v>
      </c>
      <c r="S239" s="3" t="s">
        <v>667</v>
      </c>
      <c r="T239" s="6">
        <v>821</v>
      </c>
      <c r="U239" s="2">
        <v>220028</v>
      </c>
      <c r="V239" s="2" t="s">
        <v>1470</v>
      </c>
      <c r="W239" s="3">
        <v>183722331</v>
      </c>
      <c r="X239" s="21" t="s">
        <v>1471</v>
      </c>
      <c r="Y239" s="8">
        <v>162322303</v>
      </c>
      <c r="Z239" s="2" t="s">
        <v>1472</v>
      </c>
      <c r="AA239" s="3">
        <v>9263878</v>
      </c>
      <c r="AB239" s="56">
        <v>20</v>
      </c>
      <c r="AC239" s="44" t="s">
        <v>1473</v>
      </c>
      <c r="AD239" s="43" t="s">
        <v>76</v>
      </c>
      <c r="AE239" s="44" t="s">
        <v>165</v>
      </c>
      <c r="AF239" s="45" t="s">
        <v>1474</v>
      </c>
      <c r="AG239" s="43">
        <v>4600095281</v>
      </c>
      <c r="AH239" s="45">
        <v>34146</v>
      </c>
      <c r="AI239" s="51">
        <v>44805</v>
      </c>
      <c r="AJ239" s="51">
        <v>44816</v>
      </c>
      <c r="AK239" s="51">
        <v>45026</v>
      </c>
      <c r="AL239" s="42">
        <v>1</v>
      </c>
      <c r="AM239" s="54" t="s">
        <v>79</v>
      </c>
      <c r="AN239" s="44" t="s">
        <v>1475</v>
      </c>
      <c r="AO239" s="49" t="s">
        <v>1476</v>
      </c>
      <c r="AP239" s="44" t="s">
        <v>172</v>
      </c>
      <c r="AQ239" s="50">
        <v>20</v>
      </c>
      <c r="AR239" s="50" t="s">
        <v>403</v>
      </c>
      <c r="AS239" s="50" t="s">
        <v>589</v>
      </c>
      <c r="AT239" s="44">
        <v>20</v>
      </c>
      <c r="AU239" s="49" t="s">
        <v>1477</v>
      </c>
      <c r="AV239" s="49" t="s">
        <v>1478</v>
      </c>
      <c r="AW239" s="49" t="s">
        <v>1479</v>
      </c>
      <c r="AX239" s="49" t="s">
        <v>1480</v>
      </c>
      <c r="AY239" s="50" t="s">
        <v>1481</v>
      </c>
      <c r="AZ239" s="58" t="s">
        <v>1482</v>
      </c>
      <c r="BA239" s="4"/>
      <c r="BB239" s="4"/>
      <c r="BC239" s="4"/>
      <c r="BD239" s="4"/>
      <c r="BE239" s="4"/>
      <c r="BF239" s="4"/>
      <c r="BG239" s="4"/>
    </row>
    <row r="240" spans="1:59" customFormat="1" ht="60" hidden="1" customHeight="1" x14ac:dyDescent="0.25">
      <c r="A240" s="2">
        <v>4</v>
      </c>
      <c r="B240" s="2" t="s">
        <v>662</v>
      </c>
      <c r="C240" s="2">
        <v>0</v>
      </c>
      <c r="D240" s="2" t="s">
        <v>1468</v>
      </c>
      <c r="E240" s="2" t="s">
        <v>1469</v>
      </c>
      <c r="F240" s="2">
        <v>30</v>
      </c>
      <c r="G240" s="2" t="s">
        <v>1470</v>
      </c>
      <c r="H240" s="3">
        <v>0</v>
      </c>
      <c r="I240" s="3" t="s">
        <v>88</v>
      </c>
      <c r="J240" s="3" t="s">
        <v>88</v>
      </c>
      <c r="K240" s="3" t="s">
        <v>88</v>
      </c>
      <c r="L240" s="3" t="s">
        <v>88</v>
      </c>
      <c r="M240" s="3" t="s">
        <v>88</v>
      </c>
      <c r="N240" s="3" t="s">
        <v>88</v>
      </c>
      <c r="O240" s="3" t="s">
        <v>88</v>
      </c>
      <c r="P240" s="3" t="s">
        <v>88</v>
      </c>
      <c r="Q240" s="3" t="s">
        <v>88</v>
      </c>
      <c r="R240" s="3" t="s">
        <v>88</v>
      </c>
      <c r="S240" s="3" t="s">
        <v>88</v>
      </c>
      <c r="T240" s="3" t="s">
        <v>88</v>
      </c>
      <c r="U240" s="2">
        <v>220028</v>
      </c>
      <c r="V240" s="2" t="s">
        <v>1470</v>
      </c>
      <c r="W240" s="3">
        <v>183722331</v>
      </c>
      <c r="X240" s="21" t="s">
        <v>88</v>
      </c>
      <c r="Y240" s="8" t="s">
        <v>88</v>
      </c>
      <c r="Z240" s="2" t="s">
        <v>1483</v>
      </c>
      <c r="AA240" s="3">
        <v>23435587</v>
      </c>
      <c r="AB240" s="56">
        <v>75</v>
      </c>
      <c r="AC240" s="44" t="s">
        <v>1473</v>
      </c>
      <c r="AD240" s="43" t="s">
        <v>76</v>
      </c>
      <c r="AE240" s="44" t="s">
        <v>165</v>
      </c>
      <c r="AF240" s="45" t="s">
        <v>1474</v>
      </c>
      <c r="AG240" s="43">
        <v>4600095281</v>
      </c>
      <c r="AH240" s="45">
        <v>34146</v>
      </c>
      <c r="AI240" s="51">
        <v>44805</v>
      </c>
      <c r="AJ240" s="51">
        <v>44816</v>
      </c>
      <c r="AK240" s="51">
        <v>45026</v>
      </c>
      <c r="AL240" s="42">
        <v>1</v>
      </c>
      <c r="AM240" s="54" t="s">
        <v>79</v>
      </c>
      <c r="AN240" s="44" t="s">
        <v>1475</v>
      </c>
      <c r="AO240" s="49" t="s">
        <v>1476</v>
      </c>
      <c r="AP240" s="44" t="s">
        <v>172</v>
      </c>
      <c r="AQ240" s="50">
        <v>25</v>
      </c>
      <c r="AR240" s="50" t="s">
        <v>82</v>
      </c>
      <c r="AS240" s="50" t="s">
        <v>662</v>
      </c>
      <c r="AT240" s="44">
        <v>25</v>
      </c>
      <c r="AU240" s="49" t="s">
        <v>1484</v>
      </c>
      <c r="AV240" s="49" t="s">
        <v>1478</v>
      </c>
      <c r="AW240" s="49" t="s">
        <v>1479</v>
      </c>
      <c r="AX240" s="49" t="s">
        <v>1480</v>
      </c>
      <c r="AY240" s="50" t="s">
        <v>1481</v>
      </c>
      <c r="AZ240" s="58" t="s">
        <v>1482</v>
      </c>
      <c r="BA240" s="4"/>
      <c r="BB240" s="4"/>
      <c r="BC240" s="4"/>
      <c r="BD240" s="4"/>
      <c r="BE240" s="4"/>
      <c r="BF240" s="4"/>
      <c r="BG240" s="4"/>
    </row>
    <row r="241" spans="1:59" customFormat="1" ht="60" hidden="1" customHeight="1" x14ac:dyDescent="0.25">
      <c r="A241" s="2">
        <v>4</v>
      </c>
      <c r="B241" s="2" t="s">
        <v>662</v>
      </c>
      <c r="C241" s="2">
        <v>0</v>
      </c>
      <c r="D241" s="2" t="s">
        <v>1468</v>
      </c>
      <c r="E241" s="2" t="s">
        <v>1469</v>
      </c>
      <c r="F241" s="2">
        <v>30</v>
      </c>
      <c r="G241" s="2" t="s">
        <v>1470</v>
      </c>
      <c r="H241" s="3">
        <v>0</v>
      </c>
      <c r="I241" s="3" t="s">
        <v>88</v>
      </c>
      <c r="J241" s="3" t="s">
        <v>88</v>
      </c>
      <c r="K241" s="3" t="s">
        <v>88</v>
      </c>
      <c r="L241" s="3" t="s">
        <v>88</v>
      </c>
      <c r="M241" s="3" t="s">
        <v>88</v>
      </c>
      <c r="N241" s="3" t="s">
        <v>88</v>
      </c>
      <c r="O241" s="3" t="s">
        <v>88</v>
      </c>
      <c r="P241" s="3" t="s">
        <v>88</v>
      </c>
      <c r="Q241" s="3" t="s">
        <v>88</v>
      </c>
      <c r="R241" s="3" t="s">
        <v>88</v>
      </c>
      <c r="S241" s="3" t="s">
        <v>88</v>
      </c>
      <c r="T241" s="3" t="s">
        <v>88</v>
      </c>
      <c r="U241" s="2">
        <v>220028</v>
      </c>
      <c r="V241" s="2" t="s">
        <v>1470</v>
      </c>
      <c r="W241" s="3">
        <v>183722331</v>
      </c>
      <c r="X241" s="21" t="s">
        <v>88</v>
      </c>
      <c r="Y241" s="8" t="s">
        <v>88</v>
      </c>
      <c r="Z241" s="2" t="s">
        <v>1485</v>
      </c>
      <c r="AA241" s="3">
        <v>12945028</v>
      </c>
      <c r="AB241" s="56">
        <v>46</v>
      </c>
      <c r="AC241" s="44" t="s">
        <v>1473</v>
      </c>
      <c r="AD241" s="43" t="s">
        <v>76</v>
      </c>
      <c r="AE241" s="44" t="s">
        <v>165</v>
      </c>
      <c r="AF241" s="45" t="s">
        <v>1474</v>
      </c>
      <c r="AG241" s="43">
        <v>4600095281</v>
      </c>
      <c r="AH241" s="45">
        <v>34146</v>
      </c>
      <c r="AI241" s="51">
        <v>44805</v>
      </c>
      <c r="AJ241" s="51">
        <v>44816</v>
      </c>
      <c r="AK241" s="51">
        <v>45026</v>
      </c>
      <c r="AL241" s="42">
        <v>1</v>
      </c>
      <c r="AM241" s="54" t="s">
        <v>79</v>
      </c>
      <c r="AN241" s="44" t="s">
        <v>1475</v>
      </c>
      <c r="AO241" s="49" t="s">
        <v>1476</v>
      </c>
      <c r="AP241" s="44" t="s">
        <v>172</v>
      </c>
      <c r="AQ241" s="50">
        <v>50</v>
      </c>
      <c r="AR241" s="50" t="s">
        <v>82</v>
      </c>
      <c r="AS241" s="50" t="s">
        <v>662</v>
      </c>
      <c r="AT241" s="44">
        <v>50</v>
      </c>
      <c r="AU241" s="49" t="s">
        <v>1486</v>
      </c>
      <c r="AV241" s="49" t="s">
        <v>1478</v>
      </c>
      <c r="AW241" s="49" t="s">
        <v>1479</v>
      </c>
      <c r="AX241" s="49" t="s">
        <v>1480</v>
      </c>
      <c r="AY241" s="50" t="s">
        <v>1481</v>
      </c>
      <c r="AZ241" s="58" t="s">
        <v>1482</v>
      </c>
      <c r="BA241" s="4"/>
      <c r="BB241" s="4"/>
      <c r="BC241" s="4"/>
      <c r="BD241" s="4"/>
      <c r="BE241" s="4"/>
      <c r="BF241" s="4"/>
      <c r="BG241" s="4"/>
    </row>
    <row r="242" spans="1:59" customFormat="1" ht="60" hidden="1" customHeight="1" x14ac:dyDescent="0.25">
      <c r="A242" s="2">
        <v>4</v>
      </c>
      <c r="B242" s="2" t="s">
        <v>662</v>
      </c>
      <c r="C242" s="2">
        <v>0</v>
      </c>
      <c r="D242" s="2" t="s">
        <v>1468</v>
      </c>
      <c r="E242" s="2" t="s">
        <v>1469</v>
      </c>
      <c r="F242" s="2">
        <v>30</v>
      </c>
      <c r="G242" s="2" t="s">
        <v>1470</v>
      </c>
      <c r="H242" s="3">
        <v>0</v>
      </c>
      <c r="I242" s="3" t="s">
        <v>88</v>
      </c>
      <c r="J242" s="3" t="s">
        <v>88</v>
      </c>
      <c r="K242" s="3" t="s">
        <v>88</v>
      </c>
      <c r="L242" s="3" t="s">
        <v>88</v>
      </c>
      <c r="M242" s="3" t="s">
        <v>88</v>
      </c>
      <c r="N242" s="3" t="s">
        <v>88</v>
      </c>
      <c r="O242" s="3" t="s">
        <v>88</v>
      </c>
      <c r="P242" s="3" t="s">
        <v>88</v>
      </c>
      <c r="Q242" s="3" t="s">
        <v>88</v>
      </c>
      <c r="R242" s="3" t="s">
        <v>88</v>
      </c>
      <c r="S242" s="3" t="s">
        <v>88</v>
      </c>
      <c r="T242" s="3" t="s">
        <v>88</v>
      </c>
      <c r="U242" s="2">
        <v>220028</v>
      </c>
      <c r="V242" s="2" t="s">
        <v>1470</v>
      </c>
      <c r="W242" s="3">
        <v>183722331</v>
      </c>
      <c r="X242" s="21" t="s">
        <v>88</v>
      </c>
      <c r="Y242" s="8" t="s">
        <v>88</v>
      </c>
      <c r="Z242" s="2" t="s">
        <v>1487</v>
      </c>
      <c r="AA242" s="3">
        <v>16729191</v>
      </c>
      <c r="AB242" s="56">
        <v>45</v>
      </c>
      <c r="AC242" s="44" t="s">
        <v>1473</v>
      </c>
      <c r="AD242" s="43" t="s">
        <v>76</v>
      </c>
      <c r="AE242" s="44" t="s">
        <v>165</v>
      </c>
      <c r="AF242" s="45" t="s">
        <v>1474</v>
      </c>
      <c r="AG242" s="43">
        <v>4600095281</v>
      </c>
      <c r="AH242" s="45">
        <v>34146</v>
      </c>
      <c r="AI242" s="51">
        <v>44805</v>
      </c>
      <c r="AJ242" s="51">
        <v>44816</v>
      </c>
      <c r="AK242" s="51">
        <v>45026</v>
      </c>
      <c r="AL242" s="42">
        <v>1</v>
      </c>
      <c r="AM242" s="54" t="s">
        <v>79</v>
      </c>
      <c r="AN242" s="44" t="s">
        <v>1475</v>
      </c>
      <c r="AO242" s="49" t="s">
        <v>1476</v>
      </c>
      <c r="AP242" s="44" t="s">
        <v>172</v>
      </c>
      <c r="AQ242" s="50">
        <v>45</v>
      </c>
      <c r="AR242" s="50" t="s">
        <v>82</v>
      </c>
      <c r="AS242" s="50" t="s">
        <v>662</v>
      </c>
      <c r="AT242" s="44">
        <v>45</v>
      </c>
      <c r="AU242" s="49" t="s">
        <v>1488</v>
      </c>
      <c r="AV242" s="49" t="s">
        <v>1478</v>
      </c>
      <c r="AW242" s="49" t="s">
        <v>1479</v>
      </c>
      <c r="AX242" s="49" t="s">
        <v>1480</v>
      </c>
      <c r="AY242" s="50" t="s">
        <v>1481</v>
      </c>
      <c r="AZ242" s="58" t="s">
        <v>1482</v>
      </c>
      <c r="BA242" s="4"/>
      <c r="BB242" s="4"/>
      <c r="BC242" s="4"/>
      <c r="BD242" s="4"/>
      <c r="BE242" s="4"/>
      <c r="BF242" s="4"/>
      <c r="BG242" s="4"/>
    </row>
    <row r="243" spans="1:59" customFormat="1" ht="60" hidden="1" customHeight="1" x14ac:dyDescent="0.25">
      <c r="A243" s="2">
        <v>4</v>
      </c>
      <c r="B243" s="2" t="s">
        <v>662</v>
      </c>
      <c r="C243" s="2">
        <v>0</v>
      </c>
      <c r="D243" s="2" t="s">
        <v>1468</v>
      </c>
      <c r="E243" s="2" t="s">
        <v>1469</v>
      </c>
      <c r="F243" s="2">
        <v>30</v>
      </c>
      <c r="G243" s="2" t="s">
        <v>1470</v>
      </c>
      <c r="H243" s="3">
        <v>0</v>
      </c>
      <c r="I243" s="3" t="s">
        <v>88</v>
      </c>
      <c r="J243" s="3" t="s">
        <v>88</v>
      </c>
      <c r="K243" s="3" t="s">
        <v>88</v>
      </c>
      <c r="L243" s="3" t="s">
        <v>88</v>
      </c>
      <c r="M243" s="3" t="s">
        <v>88</v>
      </c>
      <c r="N243" s="3" t="s">
        <v>88</v>
      </c>
      <c r="O243" s="3" t="s">
        <v>88</v>
      </c>
      <c r="P243" s="3" t="s">
        <v>88</v>
      </c>
      <c r="Q243" s="3" t="s">
        <v>88</v>
      </c>
      <c r="R243" s="3" t="s">
        <v>88</v>
      </c>
      <c r="S243" s="3" t="s">
        <v>88</v>
      </c>
      <c r="T243" s="3" t="s">
        <v>88</v>
      </c>
      <c r="U243" s="2">
        <v>220028</v>
      </c>
      <c r="V243" s="2" t="s">
        <v>1470</v>
      </c>
      <c r="W243" s="3">
        <v>183722331</v>
      </c>
      <c r="X243" s="21" t="s">
        <v>88</v>
      </c>
      <c r="Y243" s="8" t="s">
        <v>88</v>
      </c>
      <c r="Z243" s="2" t="s">
        <v>1489</v>
      </c>
      <c r="AA243" s="3">
        <v>12448596</v>
      </c>
      <c r="AB243" s="56">
        <v>45</v>
      </c>
      <c r="AC243" s="44" t="s">
        <v>1473</v>
      </c>
      <c r="AD243" s="43" t="s">
        <v>76</v>
      </c>
      <c r="AE243" s="44" t="s">
        <v>165</v>
      </c>
      <c r="AF243" s="45" t="s">
        <v>1474</v>
      </c>
      <c r="AG243" s="43">
        <v>4600095281</v>
      </c>
      <c r="AH243" s="45">
        <v>34146</v>
      </c>
      <c r="AI243" s="51">
        <v>44805</v>
      </c>
      <c r="AJ243" s="51">
        <v>44816</v>
      </c>
      <c r="AK243" s="51">
        <v>45026</v>
      </c>
      <c r="AL243" s="42">
        <v>1</v>
      </c>
      <c r="AM243" s="54" t="s">
        <v>79</v>
      </c>
      <c r="AN243" s="44" t="s">
        <v>1475</v>
      </c>
      <c r="AO243" s="49" t="s">
        <v>1476</v>
      </c>
      <c r="AP243" s="44" t="s">
        <v>172</v>
      </c>
      <c r="AQ243" s="50">
        <v>60</v>
      </c>
      <c r="AR243" s="50" t="s">
        <v>82</v>
      </c>
      <c r="AS243" s="50" t="s">
        <v>662</v>
      </c>
      <c r="AT243" s="44">
        <v>60</v>
      </c>
      <c r="AU243" s="49" t="s">
        <v>1490</v>
      </c>
      <c r="AV243" s="49" t="s">
        <v>1478</v>
      </c>
      <c r="AW243" s="49" t="s">
        <v>1479</v>
      </c>
      <c r="AX243" s="49" t="s">
        <v>1480</v>
      </c>
      <c r="AY243" s="50" t="s">
        <v>1481</v>
      </c>
      <c r="AZ243" s="58" t="s">
        <v>1482</v>
      </c>
      <c r="BA243" s="4"/>
      <c r="BB243" s="4"/>
      <c r="BC243" s="4"/>
      <c r="BD243" s="4"/>
      <c r="BE243" s="4"/>
      <c r="BF243" s="4"/>
      <c r="BG243" s="4"/>
    </row>
    <row r="244" spans="1:59" customFormat="1" ht="60" hidden="1" customHeight="1" x14ac:dyDescent="0.25">
      <c r="A244" s="2">
        <v>4</v>
      </c>
      <c r="B244" s="2" t="s">
        <v>662</v>
      </c>
      <c r="C244" s="2">
        <v>0</v>
      </c>
      <c r="D244" s="2" t="s">
        <v>1468</v>
      </c>
      <c r="E244" s="2" t="s">
        <v>1469</v>
      </c>
      <c r="F244" s="2">
        <v>30</v>
      </c>
      <c r="G244" s="2" t="s">
        <v>1470</v>
      </c>
      <c r="H244" s="3">
        <v>0</v>
      </c>
      <c r="I244" s="3" t="s">
        <v>88</v>
      </c>
      <c r="J244" s="3" t="s">
        <v>88</v>
      </c>
      <c r="K244" s="3" t="s">
        <v>88</v>
      </c>
      <c r="L244" s="3" t="s">
        <v>88</v>
      </c>
      <c r="M244" s="3" t="s">
        <v>88</v>
      </c>
      <c r="N244" s="3" t="s">
        <v>88</v>
      </c>
      <c r="O244" s="3" t="s">
        <v>88</v>
      </c>
      <c r="P244" s="3" t="s">
        <v>88</v>
      </c>
      <c r="Q244" s="3" t="s">
        <v>88</v>
      </c>
      <c r="R244" s="3" t="s">
        <v>88</v>
      </c>
      <c r="S244" s="3" t="s">
        <v>88</v>
      </c>
      <c r="T244" s="3" t="s">
        <v>88</v>
      </c>
      <c r="U244" s="2">
        <v>220028</v>
      </c>
      <c r="V244" s="2" t="s">
        <v>1470</v>
      </c>
      <c r="W244" s="3">
        <v>183722331</v>
      </c>
      <c r="X244" s="21" t="s">
        <v>88</v>
      </c>
      <c r="Y244" s="8" t="s">
        <v>88</v>
      </c>
      <c r="Z244" s="2" t="s">
        <v>1491</v>
      </c>
      <c r="AA244" s="3">
        <v>87500023</v>
      </c>
      <c r="AB244" s="56">
        <v>150</v>
      </c>
      <c r="AC244" s="44" t="s">
        <v>1473</v>
      </c>
      <c r="AD244" s="43" t="s">
        <v>76</v>
      </c>
      <c r="AE244" s="44" t="s">
        <v>681</v>
      </c>
      <c r="AF244" s="45" t="s">
        <v>1474</v>
      </c>
      <c r="AG244" s="43">
        <v>4600095281</v>
      </c>
      <c r="AH244" s="45">
        <v>34146</v>
      </c>
      <c r="AI244" s="51">
        <v>44805</v>
      </c>
      <c r="AJ244" s="51">
        <v>44816</v>
      </c>
      <c r="AK244" s="51">
        <v>45026</v>
      </c>
      <c r="AL244" s="42">
        <v>1</v>
      </c>
      <c r="AM244" s="54" t="s">
        <v>79</v>
      </c>
      <c r="AN244" s="44" t="s">
        <v>1475</v>
      </c>
      <c r="AO244" s="49" t="s">
        <v>1476</v>
      </c>
      <c r="AP244" s="44" t="s">
        <v>172</v>
      </c>
      <c r="AQ244" s="50">
        <v>150</v>
      </c>
      <c r="AR244" s="50" t="s">
        <v>82</v>
      </c>
      <c r="AS244" s="50" t="s">
        <v>662</v>
      </c>
      <c r="AT244" s="44">
        <v>150</v>
      </c>
      <c r="AU244" s="49" t="s">
        <v>1492</v>
      </c>
      <c r="AV244" s="49" t="s">
        <v>1478</v>
      </c>
      <c r="AW244" s="49" t="s">
        <v>1479</v>
      </c>
      <c r="AX244" s="49" t="s">
        <v>1480</v>
      </c>
      <c r="AY244" s="50" t="s">
        <v>1481</v>
      </c>
      <c r="AZ244" s="58" t="s">
        <v>1482</v>
      </c>
      <c r="BA244" s="4"/>
      <c r="BB244" s="4"/>
      <c r="BC244" s="4"/>
      <c r="BD244" s="4"/>
      <c r="BE244" s="4"/>
      <c r="BF244" s="4"/>
      <c r="BG244" s="4"/>
    </row>
    <row r="245" spans="1:59" customFormat="1" ht="60" hidden="1" customHeight="1" x14ac:dyDescent="0.25">
      <c r="A245" s="2">
        <v>4</v>
      </c>
      <c r="B245" s="2" t="s">
        <v>662</v>
      </c>
      <c r="C245" s="2">
        <v>0</v>
      </c>
      <c r="D245" s="2" t="s">
        <v>1468</v>
      </c>
      <c r="E245" s="2" t="s">
        <v>1469</v>
      </c>
      <c r="F245" s="2">
        <v>30</v>
      </c>
      <c r="G245" s="2" t="s">
        <v>1470</v>
      </c>
      <c r="H245" s="3">
        <v>0</v>
      </c>
      <c r="I245" s="3" t="s">
        <v>88</v>
      </c>
      <c r="J245" s="3" t="s">
        <v>88</v>
      </c>
      <c r="K245" s="3" t="s">
        <v>88</v>
      </c>
      <c r="L245" s="3" t="s">
        <v>88</v>
      </c>
      <c r="M245" s="3" t="s">
        <v>88</v>
      </c>
      <c r="N245" s="3" t="s">
        <v>88</v>
      </c>
      <c r="O245" s="3" t="s">
        <v>88</v>
      </c>
      <c r="P245" s="3" t="s">
        <v>88</v>
      </c>
      <c r="Q245" s="3" t="s">
        <v>88</v>
      </c>
      <c r="R245" s="3" t="s">
        <v>88</v>
      </c>
      <c r="S245" s="3" t="s">
        <v>88</v>
      </c>
      <c r="T245" s="3" t="s">
        <v>88</v>
      </c>
      <c r="U245" s="2">
        <v>220028</v>
      </c>
      <c r="V245" s="2" t="s">
        <v>1470</v>
      </c>
      <c r="W245" s="3">
        <v>183722331</v>
      </c>
      <c r="X245" s="21" t="s">
        <v>1493</v>
      </c>
      <c r="Y245" s="8">
        <v>21400028</v>
      </c>
      <c r="Z245" s="2" t="s">
        <v>1494</v>
      </c>
      <c r="AA245" s="3">
        <v>21400028</v>
      </c>
      <c r="AB245" s="56">
        <v>160</v>
      </c>
      <c r="AC245" s="44" t="s">
        <v>1473</v>
      </c>
      <c r="AD245" s="43" t="s">
        <v>76</v>
      </c>
      <c r="AE245" s="44" t="s">
        <v>681</v>
      </c>
      <c r="AF245" s="45" t="s">
        <v>1474</v>
      </c>
      <c r="AG245" s="43">
        <v>4600095281</v>
      </c>
      <c r="AH245" s="45">
        <v>34146</v>
      </c>
      <c r="AI245" s="51">
        <v>44805</v>
      </c>
      <c r="AJ245" s="51">
        <v>44816</v>
      </c>
      <c r="AK245" s="51">
        <v>45026</v>
      </c>
      <c r="AL245" s="42">
        <v>1</v>
      </c>
      <c r="AM245" s="54" t="s">
        <v>79</v>
      </c>
      <c r="AN245" s="44" t="s">
        <v>1475</v>
      </c>
      <c r="AO245" s="49" t="s">
        <v>1476</v>
      </c>
      <c r="AP245" s="44" t="s">
        <v>172</v>
      </c>
      <c r="AQ245" s="50">
        <v>80</v>
      </c>
      <c r="AR245" s="50" t="s">
        <v>82</v>
      </c>
      <c r="AS245" s="50" t="s">
        <v>662</v>
      </c>
      <c r="AT245" s="44">
        <v>80</v>
      </c>
      <c r="AU245" s="49" t="s">
        <v>1495</v>
      </c>
      <c r="AV245" s="49" t="s">
        <v>1478</v>
      </c>
      <c r="AW245" s="49" t="s">
        <v>1479</v>
      </c>
      <c r="AX245" s="49" t="s">
        <v>1480</v>
      </c>
      <c r="AY245" s="50" t="s">
        <v>1496</v>
      </c>
      <c r="AZ245" s="58" t="s">
        <v>1482</v>
      </c>
      <c r="BA245" s="4"/>
      <c r="BB245" s="4"/>
      <c r="BC245" s="4"/>
      <c r="BD245" s="4"/>
      <c r="BE245" s="4"/>
      <c r="BF245" s="4"/>
      <c r="BG245" s="4"/>
    </row>
    <row r="246" spans="1:59" customFormat="1" ht="60" hidden="1" customHeight="1" x14ac:dyDescent="0.25">
      <c r="A246" s="2">
        <v>4</v>
      </c>
      <c r="B246" s="2" t="s">
        <v>372</v>
      </c>
      <c r="C246" s="2">
        <v>1</v>
      </c>
      <c r="D246" s="2" t="s">
        <v>1497</v>
      </c>
      <c r="E246" s="2" t="s">
        <v>1498</v>
      </c>
      <c r="F246" s="2" t="s">
        <v>1499</v>
      </c>
      <c r="G246" s="2" t="s">
        <v>1500</v>
      </c>
      <c r="H246" s="3">
        <v>0</v>
      </c>
      <c r="I246" s="3" t="s">
        <v>156</v>
      </c>
      <c r="J246" s="3" t="s">
        <v>377</v>
      </c>
      <c r="K246" s="3" t="s">
        <v>378</v>
      </c>
      <c r="L246" s="3" t="s">
        <v>379</v>
      </c>
      <c r="M246" s="3" t="s">
        <v>380</v>
      </c>
      <c r="N246" s="6">
        <v>13</v>
      </c>
      <c r="O246" s="3" t="s">
        <v>164</v>
      </c>
      <c r="P246" s="3" t="s">
        <v>68</v>
      </c>
      <c r="Q246" s="3" t="s">
        <v>69</v>
      </c>
      <c r="R246" s="3" t="s">
        <v>381</v>
      </c>
      <c r="S246" s="3" t="s">
        <v>382</v>
      </c>
      <c r="T246" s="6">
        <v>7300</v>
      </c>
      <c r="U246" s="2">
        <v>210085</v>
      </c>
      <c r="V246" s="2" t="s">
        <v>383</v>
      </c>
      <c r="W246" s="3">
        <v>70000000</v>
      </c>
      <c r="X246" s="7" t="s">
        <v>881</v>
      </c>
      <c r="Y246" s="8">
        <f>SUM(AA246)</f>
        <v>70000000</v>
      </c>
      <c r="Z246" s="2" t="s">
        <v>1501</v>
      </c>
      <c r="AA246" s="3">
        <v>70000000</v>
      </c>
      <c r="AB246" s="56">
        <v>1</v>
      </c>
      <c r="AC246" s="44" t="s">
        <v>386</v>
      </c>
      <c r="AD246" s="43" t="s">
        <v>76</v>
      </c>
      <c r="AE246" s="79" t="s">
        <v>165</v>
      </c>
      <c r="AF246" s="79" t="s">
        <v>387</v>
      </c>
      <c r="AG246" s="80" t="s">
        <v>388</v>
      </c>
      <c r="AH246" s="80" t="s">
        <v>389</v>
      </c>
      <c r="AI246" s="108">
        <v>44748</v>
      </c>
      <c r="AJ246" s="108">
        <v>44756</v>
      </c>
      <c r="AK246" s="108">
        <v>45016</v>
      </c>
      <c r="AL246" s="42">
        <v>1</v>
      </c>
      <c r="AM246" s="54" t="s">
        <v>81</v>
      </c>
      <c r="AN246" s="44" t="s">
        <v>390</v>
      </c>
      <c r="AO246" s="49" t="s">
        <v>233</v>
      </c>
      <c r="AP246" s="44" t="s">
        <v>270</v>
      </c>
      <c r="AQ246" s="58">
        <v>60</v>
      </c>
      <c r="AR246" s="50" t="s">
        <v>82</v>
      </c>
      <c r="AS246" s="50" t="s">
        <v>391</v>
      </c>
      <c r="AT246" s="44">
        <v>393</v>
      </c>
      <c r="AU246" s="90" t="s">
        <v>392</v>
      </c>
      <c r="AV246" s="90" t="s">
        <v>1502</v>
      </c>
      <c r="AW246" s="49" t="s">
        <v>394</v>
      </c>
      <c r="AX246" s="49" t="s">
        <v>1503</v>
      </c>
      <c r="AY246" s="50" t="s">
        <v>1504</v>
      </c>
      <c r="AZ246" s="58"/>
      <c r="BA246" s="4"/>
      <c r="BB246" s="4"/>
      <c r="BC246" s="4"/>
      <c r="BD246" s="4"/>
      <c r="BE246" s="4"/>
      <c r="BF246" s="4"/>
      <c r="BG246" s="4"/>
    </row>
    <row r="247" spans="1:59" customFormat="1" ht="60" hidden="1" customHeight="1" x14ac:dyDescent="0.25">
      <c r="A247" s="2">
        <v>4</v>
      </c>
      <c r="B247" s="2" t="s">
        <v>372</v>
      </c>
      <c r="C247" s="2">
        <v>1</v>
      </c>
      <c r="D247" s="2" t="s">
        <v>1497</v>
      </c>
      <c r="E247" s="2" t="s">
        <v>1498</v>
      </c>
      <c r="F247" s="2" t="s">
        <v>1499</v>
      </c>
      <c r="G247" s="2" t="s">
        <v>1500</v>
      </c>
      <c r="H247" s="3"/>
      <c r="I247" s="3" t="s">
        <v>88</v>
      </c>
      <c r="J247" s="3" t="s">
        <v>88</v>
      </c>
      <c r="K247" s="3" t="s">
        <v>88</v>
      </c>
      <c r="L247" s="3" t="s">
        <v>88</v>
      </c>
      <c r="M247" s="3" t="s">
        <v>88</v>
      </c>
      <c r="N247" s="3" t="s">
        <v>88</v>
      </c>
      <c r="O247" s="3" t="s">
        <v>88</v>
      </c>
      <c r="P247" s="3" t="s">
        <v>88</v>
      </c>
      <c r="Q247" s="3" t="s">
        <v>88</v>
      </c>
      <c r="R247" s="3" t="s">
        <v>88</v>
      </c>
      <c r="S247" s="3" t="s">
        <v>88</v>
      </c>
      <c r="T247" s="3" t="s">
        <v>88</v>
      </c>
      <c r="U247" s="2">
        <v>210087</v>
      </c>
      <c r="V247" s="2" t="s">
        <v>396</v>
      </c>
      <c r="W247" s="3">
        <v>249142242</v>
      </c>
      <c r="X247" s="21"/>
      <c r="Y247" s="8"/>
      <c r="Z247" s="2" t="s">
        <v>1505</v>
      </c>
      <c r="AA247" s="3">
        <v>186142242</v>
      </c>
      <c r="AB247" s="56">
        <v>50</v>
      </c>
      <c r="AC247" s="44" t="s">
        <v>398</v>
      </c>
      <c r="AD247" s="43" t="s">
        <v>76</v>
      </c>
      <c r="AE247" s="44" t="s">
        <v>165</v>
      </c>
      <c r="AF247" s="44" t="s">
        <v>399</v>
      </c>
      <c r="AG247" s="49" t="s">
        <v>400</v>
      </c>
      <c r="AH247" s="44" t="s">
        <v>401</v>
      </c>
      <c r="AI247" s="51">
        <v>44743</v>
      </c>
      <c r="AJ247" s="51">
        <v>44743</v>
      </c>
      <c r="AK247" s="51">
        <v>45016</v>
      </c>
      <c r="AL247" s="42">
        <v>1</v>
      </c>
      <c r="AM247" s="54" t="s">
        <v>81</v>
      </c>
      <c r="AN247" s="44" t="s">
        <v>1506</v>
      </c>
      <c r="AO247" s="49" t="s">
        <v>233</v>
      </c>
      <c r="AP247" s="44" t="s">
        <v>270</v>
      </c>
      <c r="AQ247" s="56">
        <v>50</v>
      </c>
      <c r="AR247" s="50" t="s">
        <v>409</v>
      </c>
      <c r="AS247" s="50" t="s">
        <v>83</v>
      </c>
      <c r="AT247" s="95">
        <v>47</v>
      </c>
      <c r="AU247" s="90" t="s">
        <v>404</v>
      </c>
      <c r="AV247" s="49" t="s">
        <v>1507</v>
      </c>
      <c r="AW247" s="86" t="s">
        <v>410</v>
      </c>
      <c r="AX247" s="86"/>
      <c r="AY247" s="85" t="s">
        <v>1508</v>
      </c>
      <c r="AZ247" s="58"/>
      <c r="BA247" s="4"/>
      <c r="BB247" s="4"/>
      <c r="BC247" s="4"/>
      <c r="BD247" s="4"/>
      <c r="BE247" s="4"/>
      <c r="BF247" s="4"/>
      <c r="BG247" s="4"/>
    </row>
    <row r="248" spans="1:59" customFormat="1" ht="60" hidden="1" customHeight="1" x14ac:dyDescent="0.25">
      <c r="A248" s="2">
        <v>4</v>
      </c>
      <c r="B248" s="2" t="s">
        <v>372</v>
      </c>
      <c r="C248" s="2">
        <v>0</v>
      </c>
      <c r="D248" s="2" t="s">
        <v>1497</v>
      </c>
      <c r="E248" s="2" t="s">
        <v>1498</v>
      </c>
      <c r="F248" s="2" t="s">
        <v>1499</v>
      </c>
      <c r="G248" s="2" t="s">
        <v>1500</v>
      </c>
      <c r="H248" s="3"/>
      <c r="I248" s="3" t="s">
        <v>88</v>
      </c>
      <c r="J248" s="3" t="s">
        <v>88</v>
      </c>
      <c r="K248" s="3" t="s">
        <v>88</v>
      </c>
      <c r="L248" s="3" t="s">
        <v>88</v>
      </c>
      <c r="M248" s="3" t="s">
        <v>88</v>
      </c>
      <c r="N248" s="3" t="s">
        <v>88</v>
      </c>
      <c r="O248" s="3" t="s">
        <v>88</v>
      </c>
      <c r="P248" s="3" t="s">
        <v>88</v>
      </c>
      <c r="Q248" s="3" t="s">
        <v>88</v>
      </c>
      <c r="R248" s="3" t="s">
        <v>88</v>
      </c>
      <c r="S248" s="3" t="s">
        <v>88</v>
      </c>
      <c r="T248" s="3" t="s">
        <v>88</v>
      </c>
      <c r="U248" s="2">
        <v>210087</v>
      </c>
      <c r="V248" s="2" t="s">
        <v>396</v>
      </c>
      <c r="W248" s="3">
        <v>249142242</v>
      </c>
      <c r="X248" s="21"/>
      <c r="Y248" s="8"/>
      <c r="Z248" s="2" t="s">
        <v>397</v>
      </c>
      <c r="AA248" s="3">
        <v>63000000</v>
      </c>
      <c r="AB248" s="56">
        <v>45</v>
      </c>
      <c r="AC248" s="44" t="s">
        <v>398</v>
      </c>
      <c r="AD248" s="43" t="s">
        <v>76</v>
      </c>
      <c r="AE248" s="44" t="s">
        <v>165</v>
      </c>
      <c r="AF248" s="44" t="s">
        <v>399</v>
      </c>
      <c r="AG248" s="49" t="s">
        <v>400</v>
      </c>
      <c r="AH248" s="44" t="s">
        <v>401</v>
      </c>
      <c r="AI248" s="51">
        <v>44743</v>
      </c>
      <c r="AJ248" s="51">
        <v>44743</v>
      </c>
      <c r="AK248" s="51">
        <v>45016</v>
      </c>
      <c r="AL248" s="84">
        <v>1</v>
      </c>
      <c r="AM248" s="54" t="s">
        <v>81</v>
      </c>
      <c r="AN248" s="44" t="s">
        <v>402</v>
      </c>
      <c r="AO248" s="49" t="s">
        <v>233</v>
      </c>
      <c r="AP248" s="44" t="s">
        <v>270</v>
      </c>
      <c r="AQ248" s="56">
        <v>45</v>
      </c>
      <c r="AR248" s="50" t="s">
        <v>403</v>
      </c>
      <c r="AS248" s="50" t="s">
        <v>83</v>
      </c>
      <c r="AT248" s="44">
        <v>54</v>
      </c>
      <c r="AU248" s="90" t="s">
        <v>404</v>
      </c>
      <c r="AV248" s="49" t="s">
        <v>1507</v>
      </c>
      <c r="AW248" s="86" t="s">
        <v>406</v>
      </c>
      <c r="AX248" s="86"/>
      <c r="AY248" s="85" t="s">
        <v>1509</v>
      </c>
      <c r="AZ248" s="58"/>
      <c r="BA248" s="4"/>
      <c r="BB248" s="4"/>
      <c r="BC248" s="4"/>
      <c r="BD248" s="4"/>
      <c r="BE248" s="4"/>
      <c r="BF248" s="4"/>
      <c r="BG248" s="4"/>
    </row>
    <row r="249" spans="1:59" customFormat="1" ht="60" hidden="1" customHeight="1" x14ac:dyDescent="0.25">
      <c r="A249" s="2">
        <v>4</v>
      </c>
      <c r="B249" s="2" t="s">
        <v>372</v>
      </c>
      <c r="C249" s="2">
        <v>1</v>
      </c>
      <c r="D249" s="2" t="s">
        <v>1497</v>
      </c>
      <c r="E249" s="2" t="s">
        <v>1498</v>
      </c>
      <c r="F249" s="2" t="s">
        <v>1499</v>
      </c>
      <c r="G249" s="2" t="s">
        <v>1500</v>
      </c>
      <c r="H249" s="3">
        <v>0</v>
      </c>
      <c r="I249" s="3" t="s">
        <v>156</v>
      </c>
      <c r="J249" s="3" t="s">
        <v>377</v>
      </c>
      <c r="K249" s="3" t="s">
        <v>412</v>
      </c>
      <c r="L249" s="3" t="s">
        <v>413</v>
      </c>
      <c r="M249" s="3" t="s">
        <v>414</v>
      </c>
      <c r="N249" s="6">
        <v>660</v>
      </c>
      <c r="O249" s="3" t="s">
        <v>164</v>
      </c>
      <c r="P249" s="3" t="s">
        <v>68</v>
      </c>
      <c r="Q249" s="3" t="s">
        <v>69</v>
      </c>
      <c r="R249" s="3" t="s">
        <v>415</v>
      </c>
      <c r="S249" s="3" t="s">
        <v>416</v>
      </c>
      <c r="T249" s="6">
        <v>9100</v>
      </c>
      <c r="U249" s="2">
        <v>210095</v>
      </c>
      <c r="V249" s="2" t="s">
        <v>417</v>
      </c>
      <c r="W249" s="3">
        <v>938068000</v>
      </c>
      <c r="X249" s="7" t="s">
        <v>418</v>
      </c>
      <c r="Y249" s="8">
        <f>SUM(AA249:AA251)</f>
        <v>938068000</v>
      </c>
      <c r="Z249" s="2" t="s">
        <v>888</v>
      </c>
      <c r="AA249" s="3">
        <v>678068000</v>
      </c>
      <c r="AB249" s="97">
        <v>40</v>
      </c>
      <c r="AC249" s="99" t="s">
        <v>164</v>
      </c>
      <c r="AD249" s="43" t="s">
        <v>76</v>
      </c>
      <c r="AE249" s="79" t="s">
        <v>165</v>
      </c>
      <c r="AF249" s="79" t="s">
        <v>387</v>
      </c>
      <c r="AG249" s="80" t="s">
        <v>388</v>
      </c>
      <c r="AH249" s="80" t="s">
        <v>389</v>
      </c>
      <c r="AI249" s="108">
        <v>44748</v>
      </c>
      <c r="AJ249" s="108">
        <v>44756</v>
      </c>
      <c r="AK249" s="108">
        <v>45016</v>
      </c>
      <c r="AL249" s="42">
        <v>1</v>
      </c>
      <c r="AM249" s="54" t="s">
        <v>81</v>
      </c>
      <c r="AN249" s="44" t="s">
        <v>390</v>
      </c>
      <c r="AO249" s="49" t="s">
        <v>233</v>
      </c>
      <c r="AP249" s="44" t="s">
        <v>270</v>
      </c>
      <c r="AQ249" s="97">
        <v>40</v>
      </c>
      <c r="AR249" s="45" t="s">
        <v>82</v>
      </c>
      <c r="AS249" s="89" t="s">
        <v>420</v>
      </c>
      <c r="AT249" s="45">
        <v>2505</v>
      </c>
      <c r="AU249" s="90" t="s">
        <v>421</v>
      </c>
      <c r="AV249" s="90" t="s">
        <v>1502</v>
      </c>
      <c r="AW249" s="90" t="s">
        <v>423</v>
      </c>
      <c r="AX249" s="90" t="s">
        <v>1510</v>
      </c>
      <c r="AY249" s="90" t="s">
        <v>1511</v>
      </c>
      <c r="AZ249" s="58"/>
      <c r="BA249" s="4"/>
      <c r="BB249" s="4"/>
      <c r="BC249" s="4"/>
      <c r="BD249" s="4"/>
      <c r="BE249" s="4"/>
      <c r="BF249" s="4"/>
      <c r="BG249" s="4"/>
    </row>
    <row r="250" spans="1:59" customFormat="1" ht="60" hidden="1" customHeight="1" x14ac:dyDescent="0.25">
      <c r="A250" s="2">
        <v>4</v>
      </c>
      <c r="B250" s="2" t="s">
        <v>372</v>
      </c>
      <c r="C250" s="2">
        <v>0</v>
      </c>
      <c r="D250" s="2" t="s">
        <v>1497</v>
      </c>
      <c r="E250" s="2" t="s">
        <v>1498</v>
      </c>
      <c r="F250" s="2" t="s">
        <v>1499</v>
      </c>
      <c r="G250" s="2" t="s">
        <v>1500</v>
      </c>
      <c r="H250" s="3">
        <v>0</v>
      </c>
      <c r="I250" s="3" t="s">
        <v>88</v>
      </c>
      <c r="J250" s="3" t="s">
        <v>88</v>
      </c>
      <c r="K250" s="3" t="s">
        <v>88</v>
      </c>
      <c r="L250" s="3" t="s">
        <v>88</v>
      </c>
      <c r="M250" s="3" t="s">
        <v>88</v>
      </c>
      <c r="N250" s="3" t="s">
        <v>88</v>
      </c>
      <c r="O250" s="3" t="s">
        <v>88</v>
      </c>
      <c r="P250" s="3" t="s">
        <v>88</v>
      </c>
      <c r="Q250" s="3" t="s">
        <v>88</v>
      </c>
      <c r="R250" s="3" t="s">
        <v>88</v>
      </c>
      <c r="S250" s="3" t="s">
        <v>88</v>
      </c>
      <c r="T250" s="3" t="s">
        <v>88</v>
      </c>
      <c r="U250" s="2">
        <v>210095</v>
      </c>
      <c r="V250" s="2" t="s">
        <v>417</v>
      </c>
      <c r="W250" s="3">
        <v>938068000</v>
      </c>
      <c r="X250" s="7" t="s">
        <v>88</v>
      </c>
      <c r="Y250" s="8" t="s">
        <v>88</v>
      </c>
      <c r="Z250" s="2" t="s">
        <v>1512</v>
      </c>
      <c r="AA250" s="3">
        <v>130000000</v>
      </c>
      <c r="AB250" s="97">
        <v>1</v>
      </c>
      <c r="AC250" s="99" t="s">
        <v>164</v>
      </c>
      <c r="AD250" s="43" t="s">
        <v>76</v>
      </c>
      <c r="AE250" s="79" t="s">
        <v>165</v>
      </c>
      <c r="AF250" s="79" t="s">
        <v>387</v>
      </c>
      <c r="AG250" s="80" t="s">
        <v>388</v>
      </c>
      <c r="AH250" s="80" t="s">
        <v>389</v>
      </c>
      <c r="AI250" s="108">
        <v>44748</v>
      </c>
      <c r="AJ250" s="108">
        <v>44756</v>
      </c>
      <c r="AK250" s="108">
        <v>45016</v>
      </c>
      <c r="AL250" s="42">
        <v>1</v>
      </c>
      <c r="AM250" s="54" t="s">
        <v>81</v>
      </c>
      <c r="AN250" s="44" t="s">
        <v>390</v>
      </c>
      <c r="AO250" s="49" t="s">
        <v>233</v>
      </c>
      <c r="AP250" s="44" t="s">
        <v>270</v>
      </c>
      <c r="AQ250" s="97">
        <v>1</v>
      </c>
      <c r="AR250" s="45" t="s">
        <v>82</v>
      </c>
      <c r="AS250" s="89" t="s">
        <v>420</v>
      </c>
      <c r="AT250" s="45">
        <v>0</v>
      </c>
      <c r="AU250" s="90" t="s">
        <v>421</v>
      </c>
      <c r="AV250" s="90" t="s">
        <v>1502</v>
      </c>
      <c r="AW250" s="90" t="s">
        <v>423</v>
      </c>
      <c r="AX250" s="90" t="s">
        <v>1513</v>
      </c>
      <c r="AY250" s="90" t="s">
        <v>1514</v>
      </c>
      <c r="AZ250" s="58"/>
      <c r="BA250" s="4"/>
      <c r="BB250" s="4"/>
      <c r="BC250" s="4"/>
      <c r="BD250" s="4"/>
      <c r="BE250" s="4"/>
      <c r="BF250" s="4"/>
      <c r="BG250" s="4"/>
    </row>
    <row r="251" spans="1:59" customFormat="1" ht="60" hidden="1" customHeight="1" x14ac:dyDescent="0.25">
      <c r="A251" s="2">
        <v>4</v>
      </c>
      <c r="B251" s="2" t="s">
        <v>372</v>
      </c>
      <c r="C251" s="2">
        <v>0</v>
      </c>
      <c r="D251" s="2" t="s">
        <v>1497</v>
      </c>
      <c r="E251" s="2" t="s">
        <v>1498</v>
      </c>
      <c r="F251" s="2" t="s">
        <v>1499</v>
      </c>
      <c r="G251" s="2" t="s">
        <v>1500</v>
      </c>
      <c r="H251" s="3">
        <v>0</v>
      </c>
      <c r="I251" s="3" t="s">
        <v>88</v>
      </c>
      <c r="J251" s="3" t="s">
        <v>88</v>
      </c>
      <c r="K251" s="3" t="s">
        <v>88</v>
      </c>
      <c r="L251" s="3" t="s">
        <v>88</v>
      </c>
      <c r="M251" s="3" t="s">
        <v>88</v>
      </c>
      <c r="N251" s="3" t="s">
        <v>88</v>
      </c>
      <c r="O251" s="3" t="s">
        <v>88</v>
      </c>
      <c r="P251" s="3" t="s">
        <v>88</v>
      </c>
      <c r="Q251" s="3" t="s">
        <v>88</v>
      </c>
      <c r="R251" s="3" t="s">
        <v>88</v>
      </c>
      <c r="S251" s="3" t="s">
        <v>88</v>
      </c>
      <c r="T251" s="3" t="s">
        <v>88</v>
      </c>
      <c r="U251" s="2">
        <v>210095</v>
      </c>
      <c r="V251" s="2" t="s">
        <v>417</v>
      </c>
      <c r="W251" s="3">
        <v>938068000</v>
      </c>
      <c r="X251" s="7" t="s">
        <v>88</v>
      </c>
      <c r="Y251" s="8" t="s">
        <v>88</v>
      </c>
      <c r="Z251" s="2" t="s">
        <v>891</v>
      </c>
      <c r="AA251" s="3">
        <v>130000000</v>
      </c>
      <c r="AB251" s="97">
        <v>1</v>
      </c>
      <c r="AC251" s="99" t="s">
        <v>164</v>
      </c>
      <c r="AD251" s="43" t="s">
        <v>76</v>
      </c>
      <c r="AE251" s="79" t="s">
        <v>165</v>
      </c>
      <c r="AF251" s="79" t="s">
        <v>387</v>
      </c>
      <c r="AG251" s="80" t="s">
        <v>388</v>
      </c>
      <c r="AH251" s="80" t="s">
        <v>389</v>
      </c>
      <c r="AI251" s="108">
        <v>44748</v>
      </c>
      <c r="AJ251" s="108">
        <v>44756</v>
      </c>
      <c r="AK251" s="108">
        <v>45016</v>
      </c>
      <c r="AL251" s="42">
        <v>1</v>
      </c>
      <c r="AM251" s="54" t="s">
        <v>81</v>
      </c>
      <c r="AN251" s="44" t="s">
        <v>390</v>
      </c>
      <c r="AO251" s="49" t="s">
        <v>233</v>
      </c>
      <c r="AP251" s="44" t="s">
        <v>270</v>
      </c>
      <c r="AQ251" s="97">
        <v>1</v>
      </c>
      <c r="AR251" s="45" t="s">
        <v>82</v>
      </c>
      <c r="AS251" s="89" t="s">
        <v>420</v>
      </c>
      <c r="AT251" s="45">
        <v>317</v>
      </c>
      <c r="AU251" s="90" t="s">
        <v>421</v>
      </c>
      <c r="AV251" s="90" t="s">
        <v>1502</v>
      </c>
      <c r="AW251" s="90" t="s">
        <v>423</v>
      </c>
      <c r="AX251" s="90" t="s">
        <v>1515</v>
      </c>
      <c r="AY251" s="90" t="s">
        <v>1516</v>
      </c>
      <c r="AZ251" s="58"/>
      <c r="BA251" s="4"/>
      <c r="BB251" s="4"/>
      <c r="BC251" s="4"/>
      <c r="BD251" s="4"/>
      <c r="BE251" s="4"/>
      <c r="BF251" s="4"/>
      <c r="BG251" s="4"/>
    </row>
    <row r="252" spans="1:59" customFormat="1" ht="60" hidden="1" customHeight="1" x14ac:dyDescent="0.25">
      <c r="A252" s="2">
        <v>4</v>
      </c>
      <c r="B252" s="2" t="s">
        <v>451</v>
      </c>
      <c r="C252" s="2">
        <v>1</v>
      </c>
      <c r="D252" s="2" t="s">
        <v>1192</v>
      </c>
      <c r="E252" s="2" t="s">
        <v>1193</v>
      </c>
      <c r="F252" s="2">
        <v>1</v>
      </c>
      <c r="G252" s="2" t="s">
        <v>316</v>
      </c>
      <c r="H252" s="3"/>
      <c r="I252" s="3" t="s">
        <v>62</v>
      </c>
      <c r="J252" s="3" t="s">
        <v>63</v>
      </c>
      <c r="K252" s="3" t="s">
        <v>64</v>
      </c>
      <c r="L252" s="3" t="s">
        <v>452</v>
      </c>
      <c r="M252" s="3" t="s">
        <v>453</v>
      </c>
      <c r="N252" s="6">
        <v>30.85</v>
      </c>
      <c r="O252" s="3" t="s">
        <v>67</v>
      </c>
      <c r="P252" s="3" t="s">
        <v>68</v>
      </c>
      <c r="Q252" s="3" t="s">
        <v>69</v>
      </c>
      <c r="R252" s="3"/>
      <c r="S252" s="3" t="s">
        <v>454</v>
      </c>
      <c r="T252" s="6">
        <v>3762</v>
      </c>
      <c r="U252" s="2">
        <v>210084</v>
      </c>
      <c r="V252" s="2" t="s">
        <v>455</v>
      </c>
      <c r="W252" s="3">
        <v>959513725</v>
      </c>
      <c r="X252" s="21" t="s">
        <v>456</v>
      </c>
      <c r="Y252" s="8">
        <v>779477725</v>
      </c>
      <c r="Z252" s="2" t="s">
        <v>457</v>
      </c>
      <c r="AA252" s="3">
        <v>671477725</v>
      </c>
      <c r="AB252" s="56">
        <v>217</v>
      </c>
      <c r="AC252" s="44" t="s">
        <v>458</v>
      </c>
      <c r="AD252" s="43" t="s">
        <v>76</v>
      </c>
      <c r="AE252" s="44" t="s">
        <v>459</v>
      </c>
      <c r="AF252" s="45" t="s">
        <v>79</v>
      </c>
      <c r="AG252" s="43" t="s">
        <v>79</v>
      </c>
      <c r="AH252" s="45" t="s">
        <v>79</v>
      </c>
      <c r="AI252" s="51" t="s">
        <v>460</v>
      </c>
      <c r="AJ252" s="51" t="s">
        <v>460</v>
      </c>
      <c r="AK252" s="51" t="s">
        <v>461</v>
      </c>
      <c r="AL252" s="42">
        <v>1</v>
      </c>
      <c r="AM252" s="54">
        <v>43281116</v>
      </c>
      <c r="AN252" s="44" t="s">
        <v>462</v>
      </c>
      <c r="AO252" s="49" t="s">
        <v>79</v>
      </c>
      <c r="AP252" s="44" t="s">
        <v>172</v>
      </c>
      <c r="AQ252" s="50">
        <v>217</v>
      </c>
      <c r="AR252" s="50" t="s">
        <v>82</v>
      </c>
      <c r="AS252" s="50" t="s">
        <v>83</v>
      </c>
      <c r="AT252" s="44">
        <v>205</v>
      </c>
      <c r="AU252" s="49" t="s">
        <v>463</v>
      </c>
      <c r="AV252" s="49" t="s">
        <v>1517</v>
      </c>
      <c r="AW252" s="49" t="s">
        <v>465</v>
      </c>
      <c r="AX252" s="49" t="s">
        <v>466</v>
      </c>
      <c r="AY252" s="50" t="s">
        <v>1518</v>
      </c>
      <c r="AZ252" s="58"/>
      <c r="BA252" s="4"/>
      <c r="BB252" s="4"/>
      <c r="BC252" s="4"/>
      <c r="BD252" s="4"/>
      <c r="BE252" s="4"/>
      <c r="BF252" s="4"/>
      <c r="BG252" s="4"/>
    </row>
    <row r="253" spans="1:59" customFormat="1" ht="60" hidden="1" customHeight="1" x14ac:dyDescent="0.25">
      <c r="A253" s="2">
        <v>4</v>
      </c>
      <c r="B253" s="2" t="s">
        <v>451</v>
      </c>
      <c r="C253" s="2">
        <v>0</v>
      </c>
      <c r="D253" s="2" t="s">
        <v>1192</v>
      </c>
      <c r="E253" s="2" t="s">
        <v>1193</v>
      </c>
      <c r="F253" s="2">
        <v>1</v>
      </c>
      <c r="G253" s="2" t="s">
        <v>316</v>
      </c>
      <c r="H253" s="3"/>
      <c r="I253" s="3" t="s">
        <v>88</v>
      </c>
      <c r="J253" s="3" t="s">
        <v>88</v>
      </c>
      <c r="K253" s="3" t="s">
        <v>88</v>
      </c>
      <c r="L253" s="3" t="s">
        <v>88</v>
      </c>
      <c r="M253" s="3" t="s">
        <v>88</v>
      </c>
      <c r="N253" s="3" t="s">
        <v>88</v>
      </c>
      <c r="O253" s="3" t="s">
        <v>88</v>
      </c>
      <c r="P253" s="3" t="s">
        <v>88</v>
      </c>
      <c r="Q253" s="3" t="s">
        <v>88</v>
      </c>
      <c r="R253" s="3" t="s">
        <v>88</v>
      </c>
      <c r="S253" s="3" t="s">
        <v>88</v>
      </c>
      <c r="T253" s="3" t="s">
        <v>88</v>
      </c>
      <c r="U253" s="2">
        <v>210084</v>
      </c>
      <c r="V253" s="2" t="s">
        <v>455</v>
      </c>
      <c r="W253" s="3">
        <v>959513725</v>
      </c>
      <c r="X253" s="21" t="s">
        <v>468</v>
      </c>
      <c r="Y253" s="8" t="s">
        <v>468</v>
      </c>
      <c r="Z253" s="2" t="s">
        <v>469</v>
      </c>
      <c r="AA253" s="3">
        <v>108000000</v>
      </c>
      <c r="AB253" s="56">
        <v>200</v>
      </c>
      <c r="AC253" s="44" t="s">
        <v>470</v>
      </c>
      <c r="AD253" s="43" t="s">
        <v>76</v>
      </c>
      <c r="AE253" s="44" t="s">
        <v>459</v>
      </c>
      <c r="AF253" s="45" t="s">
        <v>79</v>
      </c>
      <c r="AG253" s="43" t="s">
        <v>79</v>
      </c>
      <c r="AH253" s="45" t="s">
        <v>79</v>
      </c>
      <c r="AI253" s="51" t="s">
        <v>460</v>
      </c>
      <c r="AJ253" s="51" t="s">
        <v>460</v>
      </c>
      <c r="AK253" s="51" t="s">
        <v>461</v>
      </c>
      <c r="AL253" s="42">
        <v>1</v>
      </c>
      <c r="AM253" s="54">
        <v>3240000</v>
      </c>
      <c r="AN253" s="44" t="s">
        <v>462</v>
      </c>
      <c r="AO253" s="49" t="s">
        <v>79</v>
      </c>
      <c r="AP253" s="44" t="s">
        <v>172</v>
      </c>
      <c r="AQ253" s="50">
        <v>200</v>
      </c>
      <c r="AR253" s="50" t="s">
        <v>82</v>
      </c>
      <c r="AS253" s="50" t="s">
        <v>83</v>
      </c>
      <c r="AT253" s="44">
        <v>145</v>
      </c>
      <c r="AU253" s="49" t="s">
        <v>463</v>
      </c>
      <c r="AV253" s="49" t="s">
        <v>1517</v>
      </c>
      <c r="AW253" s="49" t="s">
        <v>465</v>
      </c>
      <c r="AX253" s="49" t="s">
        <v>471</v>
      </c>
      <c r="AY253" s="50" t="s">
        <v>472</v>
      </c>
      <c r="AZ253" s="58" t="s">
        <v>473</v>
      </c>
      <c r="BA253" s="4"/>
      <c r="BB253" s="4"/>
      <c r="BC253" s="4"/>
      <c r="BD253" s="4"/>
      <c r="BE253" s="4"/>
      <c r="BF253" s="4"/>
      <c r="BG253" s="4"/>
    </row>
    <row r="254" spans="1:59" customFormat="1" ht="60" hidden="1" customHeight="1" x14ac:dyDescent="0.25">
      <c r="A254" s="2">
        <v>4</v>
      </c>
      <c r="B254" s="2" t="s">
        <v>451</v>
      </c>
      <c r="C254" s="2">
        <v>0</v>
      </c>
      <c r="D254" s="2" t="s">
        <v>1192</v>
      </c>
      <c r="E254" s="2" t="s">
        <v>1193</v>
      </c>
      <c r="F254" s="2">
        <v>1</v>
      </c>
      <c r="G254" s="2" t="s">
        <v>316</v>
      </c>
      <c r="H254" s="3"/>
      <c r="I254" s="3" t="s">
        <v>88</v>
      </c>
      <c r="J254" s="3" t="s">
        <v>88</v>
      </c>
      <c r="K254" s="3" t="s">
        <v>88</v>
      </c>
      <c r="L254" s="3" t="s">
        <v>88</v>
      </c>
      <c r="M254" s="3" t="s">
        <v>88</v>
      </c>
      <c r="N254" s="3" t="s">
        <v>88</v>
      </c>
      <c r="O254" s="3" t="s">
        <v>88</v>
      </c>
      <c r="P254" s="3" t="s">
        <v>88</v>
      </c>
      <c r="Q254" s="3" t="s">
        <v>88</v>
      </c>
      <c r="R254" s="3" t="s">
        <v>88</v>
      </c>
      <c r="S254" s="3" t="s">
        <v>88</v>
      </c>
      <c r="T254" s="3" t="s">
        <v>88</v>
      </c>
      <c r="U254" s="2">
        <v>210084</v>
      </c>
      <c r="V254" s="2" t="s">
        <v>1519</v>
      </c>
      <c r="W254" s="3">
        <v>959513725</v>
      </c>
      <c r="X254" s="21" t="s">
        <v>1519</v>
      </c>
      <c r="Y254" s="8">
        <v>180036000</v>
      </c>
      <c r="Z254" s="2" t="s">
        <v>1520</v>
      </c>
      <c r="AA254" s="3">
        <v>180036000</v>
      </c>
      <c r="AB254" s="56">
        <v>200</v>
      </c>
      <c r="AC254" s="44" t="s">
        <v>1521</v>
      </c>
      <c r="AD254" s="43" t="s">
        <v>76</v>
      </c>
      <c r="AE254" s="44" t="s">
        <v>165</v>
      </c>
      <c r="AF254" s="45" t="s">
        <v>1522</v>
      </c>
      <c r="AG254" s="43" t="s">
        <v>1523</v>
      </c>
      <c r="AH254" s="45" t="s">
        <v>1524</v>
      </c>
      <c r="AI254" s="51" t="s">
        <v>1525</v>
      </c>
      <c r="AJ254" s="51" t="s">
        <v>1525</v>
      </c>
      <c r="AK254" s="51" t="s">
        <v>1526</v>
      </c>
      <c r="AL254" s="42">
        <v>1</v>
      </c>
      <c r="AM254" s="54">
        <v>13336000</v>
      </c>
      <c r="AN254" s="44" t="s">
        <v>1527</v>
      </c>
      <c r="AO254" s="49" t="s">
        <v>79</v>
      </c>
      <c r="AP254" s="44" t="s">
        <v>172</v>
      </c>
      <c r="AQ254" s="50">
        <v>200</v>
      </c>
      <c r="AR254" s="50" t="s">
        <v>82</v>
      </c>
      <c r="AS254" s="50" t="s">
        <v>589</v>
      </c>
      <c r="AT254" s="44">
        <v>200</v>
      </c>
      <c r="AU254" s="49" t="s">
        <v>1528</v>
      </c>
      <c r="AV254" s="49" t="s">
        <v>1529</v>
      </c>
      <c r="AW254" s="49" t="s">
        <v>1530</v>
      </c>
      <c r="AX254" s="49"/>
      <c r="AY254" s="50" t="s">
        <v>1531</v>
      </c>
      <c r="AZ254" s="58" t="s">
        <v>79</v>
      </c>
      <c r="BA254" s="4"/>
      <c r="BB254" s="4"/>
      <c r="BC254" s="4"/>
      <c r="BD254" s="4"/>
      <c r="BE254" s="4"/>
      <c r="BF254" s="4"/>
      <c r="BG254" s="4"/>
    </row>
    <row r="255" spans="1:59" customFormat="1" ht="60" hidden="1" customHeight="1" x14ac:dyDescent="0.25">
      <c r="A255" s="2">
        <v>4</v>
      </c>
      <c r="B255" s="2" t="s">
        <v>909</v>
      </c>
      <c r="C255" s="2">
        <v>1</v>
      </c>
      <c r="D255" s="2" t="s">
        <v>1532</v>
      </c>
      <c r="E255" s="2" t="s">
        <v>1533</v>
      </c>
      <c r="F255" s="2">
        <v>39</v>
      </c>
      <c r="G255" s="2" t="s">
        <v>1534</v>
      </c>
      <c r="H255" s="3">
        <v>0</v>
      </c>
      <c r="I255" s="3" t="s">
        <v>913</v>
      </c>
      <c r="J255" s="3" t="s">
        <v>913</v>
      </c>
      <c r="K255" s="3" t="s">
        <v>913</v>
      </c>
      <c r="L255" s="3" t="s">
        <v>914</v>
      </c>
      <c r="M255" s="3" t="s">
        <v>915</v>
      </c>
      <c r="N255" s="6">
        <v>52</v>
      </c>
      <c r="O255" s="3" t="s">
        <v>67</v>
      </c>
      <c r="P255" s="3" t="s">
        <v>916</v>
      </c>
      <c r="Q255" s="3" t="s">
        <v>917</v>
      </c>
      <c r="R255" s="3" t="s">
        <v>918</v>
      </c>
      <c r="S255" s="3" t="s">
        <v>919</v>
      </c>
      <c r="T255" s="6">
        <v>38600</v>
      </c>
      <c r="U255" s="2">
        <v>220027</v>
      </c>
      <c r="V255" s="2" t="s">
        <v>920</v>
      </c>
      <c r="W255" s="3">
        <v>237060000</v>
      </c>
      <c r="X255" s="7" t="s">
        <v>921</v>
      </c>
      <c r="Y255" s="8">
        <f>SUM(AA255)</f>
        <v>79380000</v>
      </c>
      <c r="Z255" s="2" t="s">
        <v>922</v>
      </c>
      <c r="AA255" s="3">
        <v>79380000</v>
      </c>
      <c r="AB255" s="56">
        <v>1</v>
      </c>
      <c r="AC255" s="44" t="s">
        <v>164</v>
      </c>
      <c r="AD255" s="43" t="s">
        <v>76</v>
      </c>
      <c r="AE255" s="44" t="s">
        <v>681</v>
      </c>
      <c r="AF255" s="45" t="s">
        <v>923</v>
      </c>
      <c r="AG255" s="43">
        <v>4600094533</v>
      </c>
      <c r="AH255" s="45">
        <v>33813</v>
      </c>
      <c r="AI255" s="51">
        <v>44750</v>
      </c>
      <c r="AJ255" s="51">
        <v>44767</v>
      </c>
      <c r="AK255" s="51">
        <v>44981</v>
      </c>
      <c r="AL255" s="42">
        <v>1</v>
      </c>
      <c r="AM255" s="54">
        <v>6357250</v>
      </c>
      <c r="AN255" s="44" t="s">
        <v>924</v>
      </c>
      <c r="AO255" s="49" t="s">
        <v>925</v>
      </c>
      <c r="AP255" s="44" t="s">
        <v>172</v>
      </c>
      <c r="AQ255" s="50">
        <v>1000</v>
      </c>
      <c r="AR255" s="50" t="s">
        <v>926</v>
      </c>
      <c r="AS255" s="50" t="s">
        <v>82</v>
      </c>
      <c r="AT255" s="44">
        <v>757</v>
      </c>
      <c r="AU255" s="49" t="s">
        <v>927</v>
      </c>
      <c r="AV255" s="49" t="s">
        <v>928</v>
      </c>
      <c r="AW255" s="49" t="s">
        <v>929</v>
      </c>
      <c r="AX255" s="49" t="s">
        <v>1535</v>
      </c>
      <c r="AY255" s="50" t="s">
        <v>1536</v>
      </c>
      <c r="AZ255" s="58" t="s">
        <v>88</v>
      </c>
      <c r="BA255" s="4"/>
      <c r="BB255" s="4"/>
      <c r="BC255" s="4"/>
      <c r="BD255" s="4"/>
      <c r="BE255" s="4"/>
      <c r="BF255" s="4"/>
      <c r="BG255" s="4"/>
    </row>
    <row r="256" spans="1:59" customFormat="1" ht="60" hidden="1" customHeight="1" x14ac:dyDescent="0.25">
      <c r="A256" s="2">
        <v>4</v>
      </c>
      <c r="B256" s="2" t="s">
        <v>909</v>
      </c>
      <c r="C256" s="2">
        <v>0</v>
      </c>
      <c r="D256" s="2" t="s">
        <v>1532</v>
      </c>
      <c r="E256" s="2" t="s">
        <v>1533</v>
      </c>
      <c r="F256" s="2">
        <v>39</v>
      </c>
      <c r="G256" s="2" t="s">
        <v>1534</v>
      </c>
      <c r="H256" s="3">
        <v>0</v>
      </c>
      <c r="I256" s="3" t="s">
        <v>88</v>
      </c>
      <c r="J256" s="3" t="s">
        <v>88</v>
      </c>
      <c r="K256" s="3" t="s">
        <v>88</v>
      </c>
      <c r="L256" s="3" t="s">
        <v>88</v>
      </c>
      <c r="M256" s="3" t="s">
        <v>88</v>
      </c>
      <c r="N256" s="3" t="s">
        <v>88</v>
      </c>
      <c r="O256" s="3" t="s">
        <v>88</v>
      </c>
      <c r="P256" s="3" t="s">
        <v>88</v>
      </c>
      <c r="Q256" s="3" t="s">
        <v>88</v>
      </c>
      <c r="R256" s="3" t="s">
        <v>88</v>
      </c>
      <c r="S256" s="3" t="s">
        <v>88</v>
      </c>
      <c r="T256" s="3" t="s">
        <v>88</v>
      </c>
      <c r="U256" s="2">
        <v>220027</v>
      </c>
      <c r="V256" s="2" t="s">
        <v>920</v>
      </c>
      <c r="W256" s="3">
        <v>237060000</v>
      </c>
      <c r="X256" s="7" t="s">
        <v>932</v>
      </c>
      <c r="Y256" s="8">
        <f>SUM(AA256)</f>
        <v>157680000</v>
      </c>
      <c r="Z256" s="2" t="s">
        <v>1537</v>
      </c>
      <c r="AA256" s="3">
        <v>157680000</v>
      </c>
      <c r="AB256" s="56">
        <v>1</v>
      </c>
      <c r="AC256" s="44" t="s">
        <v>164</v>
      </c>
      <c r="AD256" s="43" t="s">
        <v>76</v>
      </c>
      <c r="AE256" s="44" t="s">
        <v>681</v>
      </c>
      <c r="AF256" s="45" t="s">
        <v>923</v>
      </c>
      <c r="AG256" s="43">
        <v>4600095303</v>
      </c>
      <c r="AH256" s="45">
        <v>34291</v>
      </c>
      <c r="AI256" s="51">
        <v>44810</v>
      </c>
      <c r="AJ256" s="51">
        <v>44814</v>
      </c>
      <c r="AK256" s="51">
        <v>44957</v>
      </c>
      <c r="AL256" s="42">
        <v>1</v>
      </c>
      <c r="AM256" s="54">
        <v>12614400</v>
      </c>
      <c r="AN256" s="44" t="s">
        <v>1172</v>
      </c>
      <c r="AO256" s="49" t="s">
        <v>925</v>
      </c>
      <c r="AP256" s="44" t="s">
        <v>172</v>
      </c>
      <c r="AQ256" s="50">
        <v>280</v>
      </c>
      <c r="AR256" s="50" t="s">
        <v>403</v>
      </c>
      <c r="AS256" s="50" t="s">
        <v>83</v>
      </c>
      <c r="AT256" s="44">
        <v>910</v>
      </c>
      <c r="AU256" s="49" t="s">
        <v>1538</v>
      </c>
      <c r="AV256" s="49" t="s">
        <v>1539</v>
      </c>
      <c r="AW256" s="49" t="s">
        <v>1175</v>
      </c>
      <c r="AX256" s="49" t="s">
        <v>1176</v>
      </c>
      <c r="AY256" s="50" t="s">
        <v>1540</v>
      </c>
      <c r="AZ256" s="58" t="s">
        <v>88</v>
      </c>
      <c r="BA256" s="4"/>
      <c r="BB256" s="4"/>
      <c r="BC256" s="4"/>
      <c r="BD256" s="4"/>
      <c r="BE256" s="4"/>
      <c r="BF256" s="4"/>
      <c r="BG256" s="4"/>
    </row>
    <row r="257" spans="1:59" customFormat="1" ht="60" hidden="1" customHeight="1" x14ac:dyDescent="0.25">
      <c r="A257" s="2">
        <v>4</v>
      </c>
      <c r="B257" s="2" t="s">
        <v>474</v>
      </c>
      <c r="C257" s="2">
        <v>1</v>
      </c>
      <c r="D257" s="2"/>
      <c r="E257" s="2"/>
      <c r="F257" s="2"/>
      <c r="G257" s="2"/>
      <c r="H257" s="3">
        <v>0</v>
      </c>
      <c r="I257" s="3" t="s">
        <v>62</v>
      </c>
      <c r="J257" s="3" t="s">
        <v>63</v>
      </c>
      <c r="K257" s="3" t="s">
        <v>64</v>
      </c>
      <c r="L257" s="3" t="s">
        <v>475</v>
      </c>
      <c r="M257" s="3" t="s">
        <v>476</v>
      </c>
      <c r="N257" s="6">
        <v>866</v>
      </c>
      <c r="O257" s="3" t="s">
        <v>164</v>
      </c>
      <c r="P257" s="3" t="s">
        <v>68</v>
      </c>
      <c r="Q257" s="3" t="s">
        <v>69</v>
      </c>
      <c r="R257" s="3" t="s">
        <v>477</v>
      </c>
      <c r="S257" s="3" t="s">
        <v>478</v>
      </c>
      <c r="T257" s="6">
        <v>866</v>
      </c>
      <c r="U257" s="2">
        <v>210111</v>
      </c>
      <c r="V257" s="2" t="s">
        <v>479</v>
      </c>
      <c r="W257" s="3">
        <v>301860000</v>
      </c>
      <c r="X257" s="7" t="s">
        <v>480</v>
      </c>
      <c r="Y257" s="8">
        <f>SUM(AA257:AA258)</f>
        <v>18111600</v>
      </c>
      <c r="Z257" s="2" t="s">
        <v>481</v>
      </c>
      <c r="AA257" s="3">
        <v>3018600</v>
      </c>
      <c r="AB257" s="56" t="s">
        <v>482</v>
      </c>
      <c r="AC257" s="44" t="s">
        <v>483</v>
      </c>
      <c r="AD257" s="43" t="s">
        <v>76</v>
      </c>
      <c r="AE257" s="44" t="s">
        <v>165</v>
      </c>
      <c r="AF257" s="45" t="s">
        <v>484</v>
      </c>
      <c r="AG257" s="43" t="s">
        <v>485</v>
      </c>
      <c r="AH257" s="45" t="s">
        <v>485</v>
      </c>
      <c r="AI257" s="51">
        <v>44736</v>
      </c>
      <c r="AJ257" s="51">
        <v>44736</v>
      </c>
      <c r="AK257" s="51">
        <v>44926</v>
      </c>
      <c r="AL257" s="42">
        <v>1</v>
      </c>
      <c r="AM257" s="54">
        <v>0</v>
      </c>
      <c r="AN257" s="44" t="s">
        <v>982</v>
      </c>
      <c r="AO257" s="49" t="s">
        <v>79</v>
      </c>
      <c r="AP257" s="44" t="s">
        <v>270</v>
      </c>
      <c r="AQ257" s="50" t="s">
        <v>983</v>
      </c>
      <c r="AR257" s="50" t="s">
        <v>82</v>
      </c>
      <c r="AS257" s="50" t="s">
        <v>83</v>
      </c>
      <c r="AT257" s="44">
        <v>14</v>
      </c>
      <c r="AU257" s="49" t="s">
        <v>488</v>
      </c>
      <c r="AV257" s="49" t="s">
        <v>489</v>
      </c>
      <c r="AW257" s="49" t="s">
        <v>490</v>
      </c>
      <c r="AX257" s="49" t="s">
        <v>491</v>
      </c>
      <c r="AY257" s="50" t="s">
        <v>492</v>
      </c>
      <c r="AZ257" s="58" t="s">
        <v>493</v>
      </c>
      <c r="BA257" s="4"/>
      <c r="BB257" s="4"/>
      <c r="BC257" s="4"/>
      <c r="BD257" s="4"/>
      <c r="BE257" s="4"/>
      <c r="BF257" s="4"/>
      <c r="BG257" s="4"/>
    </row>
    <row r="258" spans="1:59" customFormat="1" ht="60" hidden="1" customHeight="1" x14ac:dyDescent="0.25">
      <c r="A258" s="2">
        <v>4</v>
      </c>
      <c r="B258" s="2" t="s">
        <v>474</v>
      </c>
      <c r="C258" s="2">
        <v>0</v>
      </c>
      <c r="D258" s="2"/>
      <c r="E258" s="2"/>
      <c r="F258" s="2"/>
      <c r="G258" s="2"/>
      <c r="H258" s="3">
        <v>0</v>
      </c>
      <c r="I258" s="3" t="s">
        <v>88</v>
      </c>
      <c r="J258" s="3" t="s">
        <v>88</v>
      </c>
      <c r="K258" s="3" t="s">
        <v>88</v>
      </c>
      <c r="L258" s="3" t="s">
        <v>88</v>
      </c>
      <c r="M258" s="3" t="s">
        <v>88</v>
      </c>
      <c r="N258" s="3" t="s">
        <v>88</v>
      </c>
      <c r="O258" s="3" t="s">
        <v>88</v>
      </c>
      <c r="P258" s="3" t="s">
        <v>88</v>
      </c>
      <c r="Q258" s="3" t="s">
        <v>88</v>
      </c>
      <c r="R258" s="3" t="s">
        <v>88</v>
      </c>
      <c r="S258" s="3" t="s">
        <v>88</v>
      </c>
      <c r="T258" s="3" t="s">
        <v>88</v>
      </c>
      <c r="U258" s="2">
        <v>210111</v>
      </c>
      <c r="V258" s="2" t="s">
        <v>479</v>
      </c>
      <c r="W258" s="3">
        <v>301860000</v>
      </c>
      <c r="X258" s="7" t="s">
        <v>88</v>
      </c>
      <c r="Y258" s="8" t="s">
        <v>88</v>
      </c>
      <c r="Z258" s="2" t="s">
        <v>494</v>
      </c>
      <c r="AA258" s="3">
        <v>15093000</v>
      </c>
      <c r="AB258" s="56" t="s">
        <v>495</v>
      </c>
      <c r="AC258" s="44" t="s">
        <v>496</v>
      </c>
      <c r="AD258" s="43" t="s">
        <v>76</v>
      </c>
      <c r="AE258" s="44" t="s">
        <v>165</v>
      </c>
      <c r="AF258" s="45"/>
      <c r="AG258" s="43" t="s">
        <v>497</v>
      </c>
      <c r="AH258" s="45" t="s">
        <v>498</v>
      </c>
      <c r="AI258" s="51">
        <v>0</v>
      </c>
      <c r="AJ258" s="51">
        <v>0</v>
      </c>
      <c r="AK258" s="51">
        <v>0</v>
      </c>
      <c r="AL258" s="42">
        <v>1</v>
      </c>
      <c r="AM258" s="54">
        <v>0</v>
      </c>
      <c r="AN258" s="44" t="s">
        <v>499</v>
      </c>
      <c r="AO258" s="49" t="s">
        <v>79</v>
      </c>
      <c r="AP258" s="44" t="s">
        <v>270</v>
      </c>
      <c r="AQ258" s="50" t="s">
        <v>487</v>
      </c>
      <c r="AR258" s="50" t="s">
        <v>82</v>
      </c>
      <c r="AS258" s="50" t="s">
        <v>82</v>
      </c>
      <c r="AT258" s="44">
        <v>14</v>
      </c>
      <c r="AU258" s="49" t="s">
        <v>984</v>
      </c>
      <c r="AV258" s="49" t="s">
        <v>489</v>
      </c>
      <c r="AW258" s="49" t="s">
        <v>490</v>
      </c>
      <c r="AX258" s="49" t="s">
        <v>491</v>
      </c>
      <c r="AY258" s="50" t="s">
        <v>501</v>
      </c>
      <c r="AZ258" s="58" t="s">
        <v>493</v>
      </c>
      <c r="BA258" s="4"/>
      <c r="BB258" s="4"/>
      <c r="BC258" s="4"/>
      <c r="BD258" s="4"/>
      <c r="BE258" s="4"/>
      <c r="BF258" s="4"/>
      <c r="BG258" s="4"/>
    </row>
    <row r="259" spans="1:59" customFormat="1" ht="60" hidden="1" customHeight="1" x14ac:dyDescent="0.25">
      <c r="A259" s="2">
        <v>4</v>
      </c>
      <c r="B259" s="2" t="s">
        <v>474</v>
      </c>
      <c r="C259" s="2">
        <v>0</v>
      </c>
      <c r="D259" s="2"/>
      <c r="E259" s="2"/>
      <c r="F259" s="2"/>
      <c r="G259" s="2"/>
      <c r="H259" s="3">
        <v>0</v>
      </c>
      <c r="I259" s="3" t="s">
        <v>88</v>
      </c>
      <c r="J259" s="3" t="s">
        <v>88</v>
      </c>
      <c r="K259" s="3" t="s">
        <v>88</v>
      </c>
      <c r="L259" s="3" t="s">
        <v>88</v>
      </c>
      <c r="M259" s="3" t="s">
        <v>88</v>
      </c>
      <c r="N259" s="3" t="s">
        <v>88</v>
      </c>
      <c r="O259" s="3" t="s">
        <v>88</v>
      </c>
      <c r="P259" s="3" t="s">
        <v>88</v>
      </c>
      <c r="Q259" s="3" t="s">
        <v>88</v>
      </c>
      <c r="R259" s="3" t="s">
        <v>88</v>
      </c>
      <c r="S259" s="3" t="s">
        <v>88</v>
      </c>
      <c r="T259" s="3" t="s">
        <v>88</v>
      </c>
      <c r="U259" s="2">
        <v>210111</v>
      </c>
      <c r="V259" s="2" t="s">
        <v>479</v>
      </c>
      <c r="W259" s="3">
        <v>301860000</v>
      </c>
      <c r="X259" s="7" t="s">
        <v>502</v>
      </c>
      <c r="Y259" s="8">
        <f>SUM(AA259:AA260)</f>
        <v>283748400</v>
      </c>
      <c r="Z259" s="2" t="s">
        <v>503</v>
      </c>
      <c r="AA259" s="3">
        <v>198623880</v>
      </c>
      <c r="AB259" s="56" t="s">
        <v>504</v>
      </c>
      <c r="AC259" s="44" t="s">
        <v>1541</v>
      </c>
      <c r="AD259" s="43" t="s">
        <v>265</v>
      </c>
      <c r="AE259" s="44" t="s">
        <v>165</v>
      </c>
      <c r="AF259" s="45" t="s">
        <v>506</v>
      </c>
      <c r="AG259" s="43" t="s">
        <v>507</v>
      </c>
      <c r="AH259" s="45" t="s">
        <v>508</v>
      </c>
      <c r="AI259" s="51">
        <v>44851</v>
      </c>
      <c r="AJ259" s="51">
        <v>44851</v>
      </c>
      <c r="AK259" s="51">
        <v>49217</v>
      </c>
      <c r="AL259" s="42">
        <v>0.75</v>
      </c>
      <c r="AM259" s="54">
        <v>0</v>
      </c>
      <c r="AN259" s="44" t="s">
        <v>511</v>
      </c>
      <c r="AO259" s="49" t="s">
        <v>79</v>
      </c>
      <c r="AP259" s="44" t="s">
        <v>270</v>
      </c>
      <c r="AQ259" s="50" t="s">
        <v>487</v>
      </c>
      <c r="AR259" s="50" t="s">
        <v>82</v>
      </c>
      <c r="AS259" s="50" t="s">
        <v>82</v>
      </c>
      <c r="AT259" s="44">
        <v>14</v>
      </c>
      <c r="AU259" s="49" t="s">
        <v>512</v>
      </c>
      <c r="AV259" s="49" t="s">
        <v>489</v>
      </c>
      <c r="AW259" s="49" t="s">
        <v>490</v>
      </c>
      <c r="AX259" s="49" t="s">
        <v>331</v>
      </c>
      <c r="AY259" s="50" t="s">
        <v>513</v>
      </c>
      <c r="AZ259" s="58" t="s">
        <v>493</v>
      </c>
      <c r="BA259" s="4"/>
      <c r="BB259" s="4"/>
      <c r="BC259" s="4"/>
      <c r="BD259" s="4"/>
      <c r="BE259" s="4"/>
      <c r="BF259" s="4"/>
      <c r="BG259" s="4"/>
    </row>
    <row r="260" spans="1:59" customFormat="1" ht="60" hidden="1" customHeight="1" x14ac:dyDescent="0.25">
      <c r="A260" s="2">
        <v>4</v>
      </c>
      <c r="B260" s="2" t="s">
        <v>474</v>
      </c>
      <c r="C260" s="2">
        <v>0</v>
      </c>
      <c r="D260" s="2"/>
      <c r="E260" s="2"/>
      <c r="F260" s="2"/>
      <c r="G260" s="2"/>
      <c r="H260" s="3">
        <v>0</v>
      </c>
      <c r="I260" s="3" t="s">
        <v>88</v>
      </c>
      <c r="J260" s="3" t="s">
        <v>88</v>
      </c>
      <c r="K260" s="3" t="s">
        <v>88</v>
      </c>
      <c r="L260" s="3" t="s">
        <v>88</v>
      </c>
      <c r="M260" s="3" t="s">
        <v>88</v>
      </c>
      <c r="N260" s="3" t="s">
        <v>88</v>
      </c>
      <c r="O260" s="3" t="s">
        <v>88</v>
      </c>
      <c r="P260" s="3" t="s">
        <v>88</v>
      </c>
      <c r="Q260" s="3" t="s">
        <v>88</v>
      </c>
      <c r="R260" s="3" t="s">
        <v>88</v>
      </c>
      <c r="S260" s="3" t="s">
        <v>88</v>
      </c>
      <c r="T260" s="3" t="s">
        <v>88</v>
      </c>
      <c r="U260" s="2">
        <v>210111</v>
      </c>
      <c r="V260" s="2" t="s">
        <v>479</v>
      </c>
      <c r="W260" s="3">
        <v>301860000</v>
      </c>
      <c r="X260" s="7" t="s">
        <v>88</v>
      </c>
      <c r="Y260" s="8" t="s">
        <v>88</v>
      </c>
      <c r="Z260" s="2" t="s">
        <v>514</v>
      </c>
      <c r="AA260" s="3">
        <v>85124520</v>
      </c>
      <c r="AB260" s="56" t="s">
        <v>504</v>
      </c>
      <c r="AC260" s="44" t="s">
        <v>1541</v>
      </c>
      <c r="AD260" s="43" t="s">
        <v>265</v>
      </c>
      <c r="AE260" s="44" t="s">
        <v>165</v>
      </c>
      <c r="AF260" s="45" t="s">
        <v>506</v>
      </c>
      <c r="AG260" s="43" t="s">
        <v>507</v>
      </c>
      <c r="AH260" s="45" t="s">
        <v>508</v>
      </c>
      <c r="AI260" s="51">
        <v>44851</v>
      </c>
      <c r="AJ260" s="51">
        <v>44851</v>
      </c>
      <c r="AK260" s="51">
        <v>49217</v>
      </c>
      <c r="AL260" s="42">
        <v>0.75</v>
      </c>
      <c r="AM260" s="54">
        <v>0</v>
      </c>
      <c r="AN260" s="44" t="s">
        <v>511</v>
      </c>
      <c r="AO260" s="49" t="s">
        <v>79</v>
      </c>
      <c r="AP260" s="44" t="s">
        <v>270</v>
      </c>
      <c r="AQ260" s="50" t="s">
        <v>487</v>
      </c>
      <c r="AR260" s="50" t="s">
        <v>82</v>
      </c>
      <c r="AS260" s="50" t="s">
        <v>82</v>
      </c>
      <c r="AT260" s="44">
        <v>14</v>
      </c>
      <c r="AU260" s="49" t="s">
        <v>515</v>
      </c>
      <c r="AV260" s="49" t="s">
        <v>489</v>
      </c>
      <c r="AW260" s="49" t="s">
        <v>490</v>
      </c>
      <c r="AX260" s="49" t="s">
        <v>331</v>
      </c>
      <c r="AY260" s="50" t="s">
        <v>513</v>
      </c>
      <c r="AZ260" s="58" t="s">
        <v>493</v>
      </c>
      <c r="BA260" s="4"/>
      <c r="BB260" s="4"/>
      <c r="BC260" s="4"/>
      <c r="BD260" s="4"/>
      <c r="BE260" s="4"/>
      <c r="BF260" s="4"/>
      <c r="BG260" s="4"/>
    </row>
    <row r="261" spans="1:59" customFormat="1" ht="60" hidden="1" customHeight="1" x14ac:dyDescent="0.25">
      <c r="A261" s="2">
        <v>4</v>
      </c>
      <c r="B261" s="2" t="s">
        <v>1542</v>
      </c>
      <c r="C261" s="2">
        <v>1</v>
      </c>
      <c r="D261" s="2" t="s">
        <v>1543</v>
      </c>
      <c r="E261" s="2" t="s">
        <v>1544</v>
      </c>
      <c r="F261" s="2">
        <v>51</v>
      </c>
      <c r="G261" s="2" t="s">
        <v>1545</v>
      </c>
      <c r="H261" s="3"/>
      <c r="I261" s="3" t="s">
        <v>88</v>
      </c>
      <c r="J261" s="3" t="s">
        <v>88</v>
      </c>
      <c r="K261" s="3" t="s">
        <v>88</v>
      </c>
      <c r="L261" s="3" t="s">
        <v>88</v>
      </c>
      <c r="M261" s="3" t="s">
        <v>88</v>
      </c>
      <c r="N261" s="3" t="s">
        <v>88</v>
      </c>
      <c r="O261" s="3" t="s">
        <v>88</v>
      </c>
      <c r="P261" s="3" t="s">
        <v>88</v>
      </c>
      <c r="Q261" s="3" t="s">
        <v>88</v>
      </c>
      <c r="R261" s="3" t="s">
        <v>88</v>
      </c>
      <c r="S261" s="3" t="s">
        <v>88</v>
      </c>
      <c r="T261" s="3" t="s">
        <v>88</v>
      </c>
      <c r="U261" s="2">
        <v>220001</v>
      </c>
      <c r="V261" s="2" t="s">
        <v>1546</v>
      </c>
      <c r="W261" s="3">
        <v>343929000</v>
      </c>
      <c r="X261" s="21"/>
      <c r="Y261" s="8"/>
      <c r="Z261" s="2" t="s">
        <v>1547</v>
      </c>
      <c r="AA261" s="3">
        <v>160181425</v>
      </c>
      <c r="AB261" s="56">
        <v>130</v>
      </c>
      <c r="AC261" s="44" t="s">
        <v>398</v>
      </c>
      <c r="AD261" s="43" t="s">
        <v>76</v>
      </c>
      <c r="AE261" s="44" t="s">
        <v>77</v>
      </c>
      <c r="AF261" s="45" t="s">
        <v>587</v>
      </c>
      <c r="AG261" s="43" t="s">
        <v>1548</v>
      </c>
      <c r="AH261" s="45">
        <v>34354</v>
      </c>
      <c r="AI261" s="51">
        <v>44842</v>
      </c>
      <c r="AJ261" s="51">
        <v>44844</v>
      </c>
      <c r="AK261" s="51">
        <v>44926</v>
      </c>
      <c r="AL261" s="42">
        <v>1</v>
      </c>
      <c r="AM261" s="54">
        <v>0</v>
      </c>
      <c r="AN261" s="44" t="s">
        <v>1549</v>
      </c>
      <c r="AO261" s="49" t="s">
        <v>79</v>
      </c>
      <c r="AP261" s="44" t="s">
        <v>172</v>
      </c>
      <c r="AQ261" s="50" t="s">
        <v>1550</v>
      </c>
      <c r="AR261" s="50" t="s">
        <v>534</v>
      </c>
      <c r="AS261" s="50" t="s">
        <v>1551</v>
      </c>
      <c r="AT261" s="44">
        <v>123</v>
      </c>
      <c r="AU261" s="49" t="s">
        <v>1552</v>
      </c>
      <c r="AV261" s="49" t="s">
        <v>1553</v>
      </c>
      <c r="AW261" s="49" t="s">
        <v>1554</v>
      </c>
      <c r="AX261" s="49"/>
      <c r="AY261" s="50" t="s">
        <v>1555</v>
      </c>
      <c r="AZ261" s="58" t="s">
        <v>1556</v>
      </c>
      <c r="BA261" s="4"/>
      <c r="BB261" s="4"/>
      <c r="BC261" s="4"/>
      <c r="BD261" s="4"/>
      <c r="BE261" s="4"/>
      <c r="BF261" s="4"/>
      <c r="BG261" s="4"/>
    </row>
    <row r="262" spans="1:59" customFormat="1" ht="60" hidden="1" customHeight="1" x14ac:dyDescent="0.25">
      <c r="A262" s="2">
        <v>4</v>
      </c>
      <c r="B262" s="2" t="s">
        <v>1542</v>
      </c>
      <c r="C262" s="2">
        <v>0</v>
      </c>
      <c r="D262" s="2" t="s">
        <v>1543</v>
      </c>
      <c r="E262" s="2" t="s">
        <v>1544</v>
      </c>
      <c r="F262" s="2">
        <v>51</v>
      </c>
      <c r="G262" s="2" t="s">
        <v>1545</v>
      </c>
      <c r="H262" s="3"/>
      <c r="I262" s="3" t="s">
        <v>1557</v>
      </c>
      <c r="J262" s="3"/>
      <c r="K262" s="3"/>
      <c r="L262" s="3" t="s">
        <v>1558</v>
      </c>
      <c r="M262" s="3"/>
      <c r="N262" s="6"/>
      <c r="O262" s="3"/>
      <c r="P262" s="3" t="s">
        <v>1559</v>
      </c>
      <c r="Q262" s="3"/>
      <c r="R262" s="3"/>
      <c r="S262" s="3" t="s">
        <v>1560</v>
      </c>
      <c r="T262" s="6"/>
      <c r="U262" s="2">
        <v>220001</v>
      </c>
      <c r="V262" s="2" t="s">
        <v>1546</v>
      </c>
      <c r="W262" s="3">
        <v>343929000</v>
      </c>
      <c r="X262" s="21"/>
      <c r="Y262" s="8"/>
      <c r="Z262" s="2" t="s">
        <v>1561</v>
      </c>
      <c r="AA262" s="3">
        <v>183747575</v>
      </c>
      <c r="AB262" s="56">
        <v>14</v>
      </c>
      <c r="AC262" s="44" t="s">
        <v>1562</v>
      </c>
      <c r="AD262" s="43" t="s">
        <v>76</v>
      </c>
      <c r="AE262" s="44" t="s">
        <v>77</v>
      </c>
      <c r="AF262" s="45" t="s">
        <v>587</v>
      </c>
      <c r="AG262" s="43" t="s">
        <v>1548</v>
      </c>
      <c r="AH262" s="45">
        <v>34354</v>
      </c>
      <c r="AI262" s="51">
        <v>44842</v>
      </c>
      <c r="AJ262" s="51">
        <v>44844</v>
      </c>
      <c r="AK262" s="51">
        <v>44926</v>
      </c>
      <c r="AL262" s="42">
        <v>1</v>
      </c>
      <c r="AM262" s="54">
        <v>0</v>
      </c>
      <c r="AN262" s="44" t="s">
        <v>1549</v>
      </c>
      <c r="AO262" s="49" t="s">
        <v>79</v>
      </c>
      <c r="AP262" s="44" t="s">
        <v>172</v>
      </c>
      <c r="AQ262" s="50" t="s">
        <v>1550</v>
      </c>
      <c r="AR262" s="50" t="s">
        <v>82</v>
      </c>
      <c r="AS262" s="50" t="s">
        <v>83</v>
      </c>
      <c r="AT262" s="44">
        <v>700</v>
      </c>
      <c r="AU262" s="49" t="s">
        <v>1563</v>
      </c>
      <c r="AV262" s="49" t="s">
        <v>1564</v>
      </c>
      <c r="AW262" s="49" t="s">
        <v>1554</v>
      </c>
      <c r="AX262" s="49"/>
      <c r="AY262" s="50" t="s">
        <v>1565</v>
      </c>
      <c r="AZ262" s="58" t="s">
        <v>1556</v>
      </c>
      <c r="BA262" s="4"/>
      <c r="BB262" s="4"/>
      <c r="BC262" s="4"/>
      <c r="BD262" s="4"/>
      <c r="BE262" s="4"/>
      <c r="BF262" s="4"/>
      <c r="BG262" s="4"/>
    </row>
    <row r="263" spans="1:59" customFormat="1" ht="60" customHeight="1" x14ac:dyDescent="0.25">
      <c r="A263" s="2">
        <v>5</v>
      </c>
      <c r="B263" s="2" t="s">
        <v>58</v>
      </c>
      <c r="C263" s="2">
        <v>1</v>
      </c>
      <c r="D263" s="2" t="s">
        <v>1566</v>
      </c>
      <c r="E263" s="2" t="s">
        <v>1567</v>
      </c>
      <c r="F263" s="2">
        <v>2</v>
      </c>
      <c r="G263" s="2" t="s">
        <v>316</v>
      </c>
      <c r="H263" s="3">
        <v>0</v>
      </c>
      <c r="I263" s="3" t="s">
        <v>62</v>
      </c>
      <c r="J263" s="3" t="s">
        <v>63</v>
      </c>
      <c r="K263" s="3" t="s">
        <v>64</v>
      </c>
      <c r="L263" s="3" t="s">
        <v>65</v>
      </c>
      <c r="M263" s="3" t="s">
        <v>66</v>
      </c>
      <c r="N263" s="6">
        <v>40</v>
      </c>
      <c r="O263" s="3" t="s">
        <v>67</v>
      </c>
      <c r="P263" s="3" t="s">
        <v>68</v>
      </c>
      <c r="Q263" s="3" t="s">
        <v>69</v>
      </c>
      <c r="R263" s="3" t="s">
        <v>70</v>
      </c>
      <c r="S263" s="3" t="s">
        <v>71</v>
      </c>
      <c r="T263" s="6">
        <v>12372</v>
      </c>
      <c r="U263" s="2">
        <v>210093</v>
      </c>
      <c r="V263" s="2" t="s">
        <v>72</v>
      </c>
      <c r="W263" s="3">
        <v>1808400000</v>
      </c>
      <c r="X263" s="7" t="s">
        <v>73</v>
      </c>
      <c r="Y263" s="8">
        <f>SUM(AA263:AA267)</f>
        <v>1808400000</v>
      </c>
      <c r="Z263" s="2" t="s">
        <v>1568</v>
      </c>
      <c r="AA263" s="3">
        <v>756000000</v>
      </c>
      <c r="AB263" s="56">
        <v>200</v>
      </c>
      <c r="AC263" s="44" t="s">
        <v>75</v>
      </c>
      <c r="AD263" s="43" t="s">
        <v>76</v>
      </c>
      <c r="AE263" s="44" t="s">
        <v>77</v>
      </c>
      <c r="AF263" s="45" t="s">
        <v>78</v>
      </c>
      <c r="AG263" s="43" t="s">
        <v>79</v>
      </c>
      <c r="AH263" s="45" t="s">
        <v>79</v>
      </c>
      <c r="AI263" s="51">
        <v>44571</v>
      </c>
      <c r="AJ263" s="51">
        <v>44585</v>
      </c>
      <c r="AK263" s="51">
        <v>44925</v>
      </c>
      <c r="AL263" s="42">
        <v>1</v>
      </c>
      <c r="AM263" s="54">
        <v>75600000</v>
      </c>
      <c r="AN263" s="44" t="s">
        <v>80</v>
      </c>
      <c r="AO263" s="49" t="s">
        <v>79</v>
      </c>
      <c r="AP263" s="44" t="s">
        <v>81</v>
      </c>
      <c r="AQ263" s="50">
        <v>200</v>
      </c>
      <c r="AR263" s="50" t="s">
        <v>82</v>
      </c>
      <c r="AS263" s="50" t="s">
        <v>83</v>
      </c>
      <c r="AT263" s="44">
        <v>209</v>
      </c>
      <c r="AU263" s="49" t="s">
        <v>84</v>
      </c>
      <c r="AV263" s="49" t="s">
        <v>1569</v>
      </c>
      <c r="AW263" s="49" t="s">
        <v>86</v>
      </c>
      <c r="AX263" s="49"/>
      <c r="AY263" s="50" t="s">
        <v>87</v>
      </c>
      <c r="AZ263" s="58" t="s">
        <v>79</v>
      </c>
      <c r="BA263" s="4"/>
      <c r="BB263" s="4"/>
      <c r="BC263" s="4"/>
      <c r="BD263" s="4"/>
      <c r="BE263" s="4"/>
      <c r="BF263" s="4"/>
      <c r="BG263" s="4"/>
    </row>
    <row r="264" spans="1:59" customFormat="1" ht="60" customHeight="1" x14ac:dyDescent="0.25">
      <c r="A264" s="2">
        <v>5</v>
      </c>
      <c r="B264" s="2" t="s">
        <v>58</v>
      </c>
      <c r="C264" s="2">
        <v>0</v>
      </c>
      <c r="D264" s="2" t="s">
        <v>1566</v>
      </c>
      <c r="E264" s="2" t="s">
        <v>1567</v>
      </c>
      <c r="F264" s="2">
        <v>2</v>
      </c>
      <c r="G264" s="2" t="s">
        <v>316</v>
      </c>
      <c r="H264" s="3">
        <v>0</v>
      </c>
      <c r="I264" s="3" t="s">
        <v>88</v>
      </c>
      <c r="J264" s="3" t="s">
        <v>88</v>
      </c>
      <c r="K264" s="3" t="s">
        <v>88</v>
      </c>
      <c r="L264" s="3" t="s">
        <v>88</v>
      </c>
      <c r="M264" s="3" t="s">
        <v>88</v>
      </c>
      <c r="N264" s="3" t="s">
        <v>88</v>
      </c>
      <c r="O264" s="3" t="s">
        <v>88</v>
      </c>
      <c r="P264" s="3" t="s">
        <v>88</v>
      </c>
      <c r="Q264" s="3" t="s">
        <v>88</v>
      </c>
      <c r="R264" s="3" t="s">
        <v>88</v>
      </c>
      <c r="S264" s="3" t="s">
        <v>88</v>
      </c>
      <c r="T264" s="3" t="s">
        <v>88</v>
      </c>
      <c r="U264" s="2">
        <v>210093</v>
      </c>
      <c r="V264" s="2" t="s">
        <v>72</v>
      </c>
      <c r="W264" s="3">
        <v>1808400000</v>
      </c>
      <c r="X264" s="7" t="s">
        <v>88</v>
      </c>
      <c r="Y264" s="8" t="s">
        <v>88</v>
      </c>
      <c r="Z264" s="2" t="s">
        <v>530</v>
      </c>
      <c r="AA264" s="3">
        <v>32400000</v>
      </c>
      <c r="AB264" s="56">
        <v>30</v>
      </c>
      <c r="AC264" s="44" t="s">
        <v>75</v>
      </c>
      <c r="AD264" s="43" t="s">
        <v>76</v>
      </c>
      <c r="AE264" s="44" t="s">
        <v>77</v>
      </c>
      <c r="AF264" s="45" t="s">
        <v>78</v>
      </c>
      <c r="AG264" s="43" t="s">
        <v>79</v>
      </c>
      <c r="AH264" s="45" t="s">
        <v>79</v>
      </c>
      <c r="AI264" s="51">
        <v>44571</v>
      </c>
      <c r="AJ264" s="51">
        <v>44585</v>
      </c>
      <c r="AK264" s="51">
        <v>44925</v>
      </c>
      <c r="AL264" s="42">
        <v>1</v>
      </c>
      <c r="AM264" s="54">
        <v>3240000</v>
      </c>
      <c r="AN264" s="44" t="s">
        <v>80</v>
      </c>
      <c r="AO264" s="49" t="s">
        <v>79</v>
      </c>
      <c r="AP264" s="44" t="s">
        <v>81</v>
      </c>
      <c r="AQ264" s="50">
        <v>30</v>
      </c>
      <c r="AR264" s="50" t="s">
        <v>82</v>
      </c>
      <c r="AS264" s="50" t="s">
        <v>83</v>
      </c>
      <c r="AT264" s="44">
        <v>81</v>
      </c>
      <c r="AU264" s="49" t="s">
        <v>90</v>
      </c>
      <c r="AV264" s="49" t="s">
        <v>1570</v>
      </c>
      <c r="AW264" s="49" t="s">
        <v>92</v>
      </c>
      <c r="AX264" s="49"/>
      <c r="AY264" s="50" t="s">
        <v>93</v>
      </c>
      <c r="AZ264" s="58" t="s">
        <v>79</v>
      </c>
      <c r="BA264" s="4"/>
      <c r="BB264" s="4"/>
      <c r="BC264" s="4"/>
      <c r="BD264" s="4"/>
      <c r="BE264" s="4"/>
      <c r="BF264" s="4"/>
      <c r="BG264" s="4"/>
    </row>
    <row r="265" spans="1:59" customFormat="1" ht="60" customHeight="1" x14ac:dyDescent="0.25">
      <c r="A265" s="2">
        <v>5</v>
      </c>
      <c r="B265" s="2" t="s">
        <v>58</v>
      </c>
      <c r="C265" s="2">
        <v>0</v>
      </c>
      <c r="D265" s="2" t="s">
        <v>1566</v>
      </c>
      <c r="E265" s="2" t="s">
        <v>1567</v>
      </c>
      <c r="F265" s="2">
        <v>2</v>
      </c>
      <c r="G265" s="2" t="s">
        <v>316</v>
      </c>
      <c r="H265" s="3">
        <v>0</v>
      </c>
      <c r="I265" s="3" t="s">
        <v>88</v>
      </c>
      <c r="J265" s="3" t="s">
        <v>88</v>
      </c>
      <c r="K265" s="3" t="s">
        <v>88</v>
      </c>
      <c r="L265" s="3" t="s">
        <v>88</v>
      </c>
      <c r="M265" s="3" t="s">
        <v>88</v>
      </c>
      <c r="N265" s="3" t="s">
        <v>88</v>
      </c>
      <c r="O265" s="3" t="s">
        <v>88</v>
      </c>
      <c r="P265" s="3" t="s">
        <v>88</v>
      </c>
      <c r="Q265" s="3" t="s">
        <v>88</v>
      </c>
      <c r="R265" s="3" t="s">
        <v>88</v>
      </c>
      <c r="S265" s="3" t="s">
        <v>88</v>
      </c>
      <c r="T265" s="3" t="s">
        <v>88</v>
      </c>
      <c r="U265" s="2">
        <v>210093</v>
      </c>
      <c r="V265" s="2" t="s">
        <v>72</v>
      </c>
      <c r="W265" s="3">
        <v>1808400000</v>
      </c>
      <c r="X265" s="7" t="s">
        <v>88</v>
      </c>
      <c r="Y265" s="8" t="s">
        <v>88</v>
      </c>
      <c r="Z265" s="2" t="s">
        <v>538</v>
      </c>
      <c r="AA265" s="3">
        <v>400000000</v>
      </c>
      <c r="AB265" s="56">
        <v>0</v>
      </c>
      <c r="AC265" s="44" t="s">
        <v>75</v>
      </c>
      <c r="AD265" s="43" t="s">
        <v>76</v>
      </c>
      <c r="AE265" s="44" t="s">
        <v>77</v>
      </c>
      <c r="AF265" s="45" t="s">
        <v>78</v>
      </c>
      <c r="AG265" s="43" t="s">
        <v>1571</v>
      </c>
      <c r="AH265" s="45" t="s">
        <v>115</v>
      </c>
      <c r="AI265" s="51">
        <v>44757</v>
      </c>
      <c r="AJ265" s="51" t="s">
        <v>1572</v>
      </c>
      <c r="AK265" s="51">
        <v>44910</v>
      </c>
      <c r="AL265" s="42">
        <v>1</v>
      </c>
      <c r="AM265" s="54">
        <v>40000000</v>
      </c>
      <c r="AN265" s="44" t="s">
        <v>80</v>
      </c>
      <c r="AO265" s="49" t="s">
        <v>79</v>
      </c>
      <c r="AP265" s="44" t="s">
        <v>81</v>
      </c>
      <c r="AQ265" s="50">
        <v>0</v>
      </c>
      <c r="AR265" s="50" t="s">
        <v>82</v>
      </c>
      <c r="AS265" s="50" t="s">
        <v>83</v>
      </c>
      <c r="AT265" s="44">
        <v>115</v>
      </c>
      <c r="AU265" s="49" t="s">
        <v>541</v>
      </c>
      <c r="AV265" s="49" t="s">
        <v>1573</v>
      </c>
      <c r="AW265" s="49" t="s">
        <v>79</v>
      </c>
      <c r="AX265" s="49"/>
      <c r="AY265" s="50" t="s">
        <v>1574</v>
      </c>
      <c r="AZ265" s="58" t="s">
        <v>79</v>
      </c>
      <c r="BA265" s="4"/>
      <c r="BB265" s="4"/>
      <c r="BC265" s="4"/>
      <c r="BD265" s="4"/>
      <c r="BE265" s="4"/>
      <c r="BF265" s="4"/>
      <c r="BG265" s="4"/>
    </row>
    <row r="266" spans="1:59" customFormat="1" ht="60" customHeight="1" x14ac:dyDescent="0.25">
      <c r="A266" s="2">
        <v>5</v>
      </c>
      <c r="B266" s="2" t="s">
        <v>58</v>
      </c>
      <c r="C266" s="2">
        <v>0</v>
      </c>
      <c r="D266" s="2" t="s">
        <v>1566</v>
      </c>
      <c r="E266" s="2" t="s">
        <v>1567</v>
      </c>
      <c r="F266" s="2">
        <v>2</v>
      </c>
      <c r="G266" s="2" t="s">
        <v>316</v>
      </c>
      <c r="H266" s="3">
        <v>0</v>
      </c>
      <c r="I266" s="3" t="s">
        <v>88</v>
      </c>
      <c r="J266" s="3" t="s">
        <v>88</v>
      </c>
      <c r="K266" s="3" t="s">
        <v>88</v>
      </c>
      <c r="L266" s="3" t="s">
        <v>88</v>
      </c>
      <c r="M266" s="3" t="s">
        <v>88</v>
      </c>
      <c r="N266" s="3" t="s">
        <v>88</v>
      </c>
      <c r="O266" s="3" t="s">
        <v>88</v>
      </c>
      <c r="P266" s="3" t="s">
        <v>88</v>
      </c>
      <c r="Q266" s="3" t="s">
        <v>88</v>
      </c>
      <c r="R266" s="3" t="s">
        <v>88</v>
      </c>
      <c r="S266" s="3" t="s">
        <v>88</v>
      </c>
      <c r="T266" s="3" t="s">
        <v>88</v>
      </c>
      <c r="U266" s="2">
        <v>210093</v>
      </c>
      <c r="V266" s="2" t="s">
        <v>72</v>
      </c>
      <c r="W266" s="3">
        <v>1808400000</v>
      </c>
      <c r="X266" s="7" t="s">
        <v>88</v>
      </c>
      <c r="Y266" s="8" t="s">
        <v>88</v>
      </c>
      <c r="Z266" s="2" t="s">
        <v>1575</v>
      </c>
      <c r="AA266" s="3">
        <v>300000000</v>
      </c>
      <c r="AB266" s="56">
        <v>0</v>
      </c>
      <c r="AC266" s="44" t="s">
        <v>75</v>
      </c>
      <c r="AD266" s="43" t="s">
        <v>76</v>
      </c>
      <c r="AE266" s="44" t="s">
        <v>1024</v>
      </c>
      <c r="AF266" s="45" t="s">
        <v>78</v>
      </c>
      <c r="AG266" s="43" t="s">
        <v>1025</v>
      </c>
      <c r="AH266" s="45" t="s">
        <v>1026</v>
      </c>
      <c r="AI266" s="51">
        <v>44593</v>
      </c>
      <c r="AJ266" s="51">
        <v>44816</v>
      </c>
      <c r="AK266" s="51">
        <v>44925</v>
      </c>
      <c r="AL266" s="42">
        <v>1</v>
      </c>
      <c r="AM266" s="54">
        <v>30000000</v>
      </c>
      <c r="AN266" s="44" t="s">
        <v>80</v>
      </c>
      <c r="AO266" s="49" t="s">
        <v>79</v>
      </c>
      <c r="AP266" s="44" t="s">
        <v>81</v>
      </c>
      <c r="AQ266" s="50">
        <v>0</v>
      </c>
      <c r="AR266" s="50" t="s">
        <v>1028</v>
      </c>
      <c r="AS266" s="50" t="s">
        <v>83</v>
      </c>
      <c r="AT266" s="44">
        <v>1000</v>
      </c>
      <c r="AU266" s="49" t="s">
        <v>1029</v>
      </c>
      <c r="AV266" s="49" t="s">
        <v>1030</v>
      </c>
      <c r="AW266" s="49" t="s">
        <v>1031</v>
      </c>
      <c r="AX266" s="49"/>
      <c r="AY266" s="50" t="s">
        <v>1576</v>
      </c>
      <c r="AZ266" s="58" t="s">
        <v>79</v>
      </c>
      <c r="BA266" s="4"/>
      <c r="BB266" s="4"/>
      <c r="BC266" s="4"/>
      <c r="BD266" s="4"/>
      <c r="BE266" s="4"/>
      <c r="BF266" s="4"/>
      <c r="BG266" s="4"/>
    </row>
    <row r="267" spans="1:59" customFormat="1" ht="60" customHeight="1" x14ac:dyDescent="0.25">
      <c r="A267" s="2">
        <v>5</v>
      </c>
      <c r="B267" s="2" t="s">
        <v>58</v>
      </c>
      <c r="C267" s="2">
        <v>0</v>
      </c>
      <c r="D267" s="2" t="s">
        <v>1566</v>
      </c>
      <c r="E267" s="2" t="s">
        <v>1567</v>
      </c>
      <c r="F267" s="2">
        <v>2</v>
      </c>
      <c r="G267" s="2" t="s">
        <v>316</v>
      </c>
      <c r="H267" s="3">
        <v>0</v>
      </c>
      <c r="I267" s="3" t="s">
        <v>88</v>
      </c>
      <c r="J267" s="3" t="s">
        <v>88</v>
      </c>
      <c r="K267" s="3" t="s">
        <v>88</v>
      </c>
      <c r="L267" s="3" t="s">
        <v>88</v>
      </c>
      <c r="M267" s="3" t="s">
        <v>88</v>
      </c>
      <c r="N267" s="3" t="s">
        <v>88</v>
      </c>
      <c r="O267" s="3" t="s">
        <v>88</v>
      </c>
      <c r="P267" s="3" t="s">
        <v>88</v>
      </c>
      <c r="Q267" s="3" t="s">
        <v>88</v>
      </c>
      <c r="R267" s="3" t="s">
        <v>88</v>
      </c>
      <c r="S267" s="3" t="s">
        <v>88</v>
      </c>
      <c r="T267" s="3" t="s">
        <v>88</v>
      </c>
      <c r="U267" s="2">
        <v>210093</v>
      </c>
      <c r="V267" s="2" t="s">
        <v>72</v>
      </c>
      <c r="W267" s="3">
        <v>1808400000</v>
      </c>
      <c r="X267" s="7" t="s">
        <v>88</v>
      </c>
      <c r="Y267" s="8" t="s">
        <v>88</v>
      </c>
      <c r="Z267" s="2" t="s">
        <v>1577</v>
      </c>
      <c r="AA267" s="3">
        <v>320000000</v>
      </c>
      <c r="AB267" s="56">
        <v>800</v>
      </c>
      <c r="AC267" s="44" t="s">
        <v>75</v>
      </c>
      <c r="AD267" s="43" t="s">
        <v>76</v>
      </c>
      <c r="AE267" s="44" t="s">
        <v>77</v>
      </c>
      <c r="AF267" s="45" t="s">
        <v>78</v>
      </c>
      <c r="AG267" s="43" t="s">
        <v>1578</v>
      </c>
      <c r="AH267" s="45" t="s">
        <v>1579</v>
      </c>
      <c r="AI267" s="51" t="s">
        <v>1027</v>
      </c>
      <c r="AJ267" s="51" t="s">
        <v>1027</v>
      </c>
      <c r="AK267" s="51">
        <v>44918</v>
      </c>
      <c r="AL267" s="42">
        <v>1</v>
      </c>
      <c r="AM267" s="54">
        <v>32000000</v>
      </c>
      <c r="AN267" s="44" t="s">
        <v>80</v>
      </c>
      <c r="AO267" s="49" t="s">
        <v>79</v>
      </c>
      <c r="AP267" s="44" t="s">
        <v>81</v>
      </c>
      <c r="AQ267" s="50">
        <v>800</v>
      </c>
      <c r="AR267" s="50" t="s">
        <v>1028</v>
      </c>
      <c r="AS267" s="50" t="s">
        <v>353</v>
      </c>
      <c r="AT267" s="44">
        <v>300</v>
      </c>
      <c r="AU267" s="49" t="s">
        <v>1580</v>
      </c>
      <c r="AV267" s="49" t="s">
        <v>1573</v>
      </c>
      <c r="AW267" s="49" t="s">
        <v>79</v>
      </c>
      <c r="AX267" s="49"/>
      <c r="AY267" s="50" t="s">
        <v>1581</v>
      </c>
      <c r="AZ267" s="58" t="s">
        <v>1582</v>
      </c>
      <c r="BA267" s="4"/>
      <c r="BB267" s="4"/>
      <c r="BC267" s="4"/>
      <c r="BD267" s="4"/>
      <c r="BE267" s="4"/>
      <c r="BF267" s="4"/>
      <c r="BG267" s="4"/>
    </row>
    <row r="268" spans="1:59" customFormat="1" ht="60" hidden="1" customHeight="1" x14ac:dyDescent="0.25">
      <c r="A268" s="2">
        <v>5</v>
      </c>
      <c r="B268" s="2" t="s">
        <v>572</v>
      </c>
      <c r="C268" s="2">
        <v>1</v>
      </c>
      <c r="D268" s="2" t="s">
        <v>1583</v>
      </c>
      <c r="E268" s="2" t="s">
        <v>1584</v>
      </c>
      <c r="F268" s="2" t="s">
        <v>1585</v>
      </c>
      <c r="G268" s="2" t="s">
        <v>1586</v>
      </c>
      <c r="H268" s="3">
        <v>0</v>
      </c>
      <c r="I268" s="3" t="s">
        <v>62</v>
      </c>
      <c r="J268" s="3" t="s">
        <v>577</v>
      </c>
      <c r="K268" s="3" t="s">
        <v>578</v>
      </c>
      <c r="L268" s="3" t="s">
        <v>579</v>
      </c>
      <c r="M268" s="3" t="s">
        <v>580</v>
      </c>
      <c r="N268" s="6">
        <v>273</v>
      </c>
      <c r="O268" s="3" t="s">
        <v>164</v>
      </c>
      <c r="P268" s="3" t="s">
        <v>68</v>
      </c>
      <c r="Q268" s="3" t="s">
        <v>69</v>
      </c>
      <c r="R268" s="3" t="s">
        <v>581</v>
      </c>
      <c r="S268" s="3" t="s">
        <v>582</v>
      </c>
      <c r="T268" s="6">
        <v>102750</v>
      </c>
      <c r="U268" s="2">
        <v>220010</v>
      </c>
      <c r="V268" s="2" t="s">
        <v>583</v>
      </c>
      <c r="W268" s="3">
        <v>1971000000</v>
      </c>
      <c r="X268" s="7" t="s">
        <v>584</v>
      </c>
      <c r="Y268" s="8">
        <v>1971000000</v>
      </c>
      <c r="Z268" s="2" t="s">
        <v>585</v>
      </c>
      <c r="AA268" s="3">
        <v>1971000000</v>
      </c>
      <c r="AB268" s="56">
        <v>27</v>
      </c>
      <c r="AC268" s="44" t="s">
        <v>586</v>
      </c>
      <c r="AD268" s="43" t="s">
        <v>76</v>
      </c>
      <c r="AE268" s="44" t="s">
        <v>165</v>
      </c>
      <c r="AF268" s="45" t="s">
        <v>587</v>
      </c>
      <c r="AG268" s="43">
        <v>4600094595</v>
      </c>
      <c r="AH268" s="45">
        <v>4600094595</v>
      </c>
      <c r="AI268" s="51">
        <v>44757</v>
      </c>
      <c r="AJ268" s="51">
        <v>44757</v>
      </c>
      <c r="AK268" s="51">
        <v>44926</v>
      </c>
      <c r="AL268" s="42">
        <v>1</v>
      </c>
      <c r="AM268" s="54">
        <v>157615014</v>
      </c>
      <c r="AN268" s="44" t="s">
        <v>588</v>
      </c>
      <c r="AO268" s="49" t="s">
        <v>79</v>
      </c>
      <c r="AP268" s="44" t="s">
        <v>270</v>
      </c>
      <c r="AQ268" s="50"/>
      <c r="AR268" s="50" t="s">
        <v>82</v>
      </c>
      <c r="AS268" s="50" t="s">
        <v>589</v>
      </c>
      <c r="AT268" s="44">
        <v>12216</v>
      </c>
      <c r="AU268" s="49" t="s">
        <v>1587</v>
      </c>
      <c r="AV268" s="49" t="s">
        <v>1588</v>
      </c>
      <c r="AW268" s="49" t="s">
        <v>88</v>
      </c>
      <c r="AX268" s="49" t="s">
        <v>1223</v>
      </c>
      <c r="AY268" s="50" t="s">
        <v>1589</v>
      </c>
      <c r="AZ268" s="58" t="s">
        <v>1225</v>
      </c>
      <c r="BA268" s="4"/>
      <c r="BB268" s="4"/>
      <c r="BC268" s="4"/>
      <c r="BD268" s="4"/>
      <c r="BE268" s="4"/>
      <c r="BF268" s="4"/>
      <c r="BG268" s="4"/>
    </row>
    <row r="269" spans="1:59" customFormat="1" ht="60" hidden="1" customHeight="1" x14ac:dyDescent="0.25">
      <c r="A269" s="2">
        <v>5</v>
      </c>
      <c r="B269" s="2" t="s">
        <v>572</v>
      </c>
      <c r="C269" s="2">
        <v>1</v>
      </c>
      <c r="D269" s="2" t="s">
        <v>1583</v>
      </c>
      <c r="E269" s="2" t="s">
        <v>1584</v>
      </c>
      <c r="F269" s="2" t="s">
        <v>1585</v>
      </c>
      <c r="G269" s="2" t="s">
        <v>1586</v>
      </c>
      <c r="H269" s="3">
        <v>0</v>
      </c>
      <c r="I269" s="3" t="s">
        <v>62</v>
      </c>
      <c r="J269" s="3" t="s">
        <v>577</v>
      </c>
      <c r="K269" s="3" t="s">
        <v>595</v>
      </c>
      <c r="L269" s="3" t="s">
        <v>596</v>
      </c>
      <c r="M269" s="3" t="s">
        <v>597</v>
      </c>
      <c r="N269" s="6">
        <v>7600</v>
      </c>
      <c r="O269" s="3" t="s">
        <v>164</v>
      </c>
      <c r="P269" s="3" t="s">
        <v>68</v>
      </c>
      <c r="Q269" s="3" t="s">
        <v>69</v>
      </c>
      <c r="R269" s="3" t="s">
        <v>598</v>
      </c>
      <c r="S269" s="3" t="s">
        <v>599</v>
      </c>
      <c r="T269" s="6">
        <v>7600</v>
      </c>
      <c r="U269" s="2">
        <v>220011</v>
      </c>
      <c r="V269" s="2" t="s">
        <v>600</v>
      </c>
      <c r="W269" s="3">
        <v>638000000</v>
      </c>
      <c r="X269" s="7" t="s">
        <v>601</v>
      </c>
      <c r="Y269" s="8">
        <v>638000000</v>
      </c>
      <c r="Z269" s="2" t="s">
        <v>602</v>
      </c>
      <c r="AA269" s="3">
        <v>638000000</v>
      </c>
      <c r="AB269" s="56">
        <v>44</v>
      </c>
      <c r="AC269" s="44" t="s">
        <v>603</v>
      </c>
      <c r="AD269" s="43" t="s">
        <v>76</v>
      </c>
      <c r="AE269" s="44" t="s">
        <v>604</v>
      </c>
      <c r="AF269" s="45" t="s">
        <v>1075</v>
      </c>
      <c r="AG269" s="43">
        <v>4600095571</v>
      </c>
      <c r="AH269" s="45">
        <v>33961</v>
      </c>
      <c r="AI269" s="51">
        <v>44839</v>
      </c>
      <c r="AJ269" s="51">
        <v>44859</v>
      </c>
      <c r="AK269" s="51">
        <v>44926</v>
      </c>
      <c r="AL269" s="42">
        <v>1</v>
      </c>
      <c r="AM269" s="54">
        <v>51018963</v>
      </c>
      <c r="AN269" s="44" t="s">
        <v>588</v>
      </c>
      <c r="AO269" s="49" t="s">
        <v>79</v>
      </c>
      <c r="AP269" s="44" t="s">
        <v>270</v>
      </c>
      <c r="AQ269" s="50">
        <v>880</v>
      </c>
      <c r="AR269" s="50" t="s">
        <v>82</v>
      </c>
      <c r="AS269" s="50" t="s">
        <v>589</v>
      </c>
      <c r="AT269" s="44">
        <v>920</v>
      </c>
      <c r="AU269" s="49" t="s">
        <v>1590</v>
      </c>
      <c r="AV269" s="49" t="s">
        <v>1591</v>
      </c>
      <c r="AW269" s="49" t="s">
        <v>88</v>
      </c>
      <c r="AX269" s="49" t="s">
        <v>1592</v>
      </c>
      <c r="AY269" s="50" t="s">
        <v>1593</v>
      </c>
      <c r="AZ269" s="58" t="s">
        <v>1080</v>
      </c>
      <c r="BA269" s="4"/>
      <c r="BB269" s="4"/>
      <c r="BC269" s="4"/>
      <c r="BD269" s="4"/>
      <c r="BE269" s="4"/>
      <c r="BF269" s="4"/>
      <c r="BG269" s="4"/>
    </row>
    <row r="270" spans="1:59" customFormat="1" ht="60" hidden="1" customHeight="1" x14ac:dyDescent="0.25">
      <c r="A270" s="2">
        <v>5</v>
      </c>
      <c r="B270" s="2" t="s">
        <v>572</v>
      </c>
      <c r="C270" s="2">
        <v>1</v>
      </c>
      <c r="D270" s="2" t="s">
        <v>1583</v>
      </c>
      <c r="E270" s="2" t="s">
        <v>1584</v>
      </c>
      <c r="F270" s="2" t="s">
        <v>1585</v>
      </c>
      <c r="G270" s="2" t="s">
        <v>1586</v>
      </c>
      <c r="H270" s="3"/>
      <c r="I270" s="3" t="s">
        <v>62</v>
      </c>
      <c r="J270" s="3" t="s">
        <v>577</v>
      </c>
      <c r="K270" s="3" t="s">
        <v>595</v>
      </c>
      <c r="L270" s="3" t="s">
        <v>609</v>
      </c>
      <c r="M270" s="3" t="s">
        <v>610</v>
      </c>
      <c r="N270" s="6">
        <v>26</v>
      </c>
      <c r="O270" s="3" t="s">
        <v>164</v>
      </c>
      <c r="P270" s="3" t="s">
        <v>68</v>
      </c>
      <c r="Q270" s="3" t="s">
        <v>69</v>
      </c>
      <c r="R270" s="3" t="s">
        <v>611</v>
      </c>
      <c r="S270" s="3" t="s">
        <v>612</v>
      </c>
      <c r="T270" s="6">
        <v>1801</v>
      </c>
      <c r="U270" s="2">
        <v>220012</v>
      </c>
      <c r="V270" s="2" t="s">
        <v>613</v>
      </c>
      <c r="W270" s="3">
        <v>200000000</v>
      </c>
      <c r="X270" s="7" t="s">
        <v>614</v>
      </c>
      <c r="Y270" s="8">
        <v>200000000</v>
      </c>
      <c r="Z270" s="2" t="s">
        <v>615</v>
      </c>
      <c r="AA270" s="3">
        <v>200000000</v>
      </c>
      <c r="AB270" s="56">
        <v>2</v>
      </c>
      <c r="AC270" s="44" t="s">
        <v>616</v>
      </c>
      <c r="AD270" s="43" t="s">
        <v>76</v>
      </c>
      <c r="AE270" s="44" t="s">
        <v>165</v>
      </c>
      <c r="AF270" s="45" t="s">
        <v>617</v>
      </c>
      <c r="AG270" s="43">
        <v>4600094588</v>
      </c>
      <c r="AH270" s="45">
        <v>4600094588</v>
      </c>
      <c r="AI270" s="51">
        <v>44777</v>
      </c>
      <c r="AJ270" s="51">
        <v>44777</v>
      </c>
      <c r="AK270" s="51">
        <v>44926</v>
      </c>
      <c r="AL270" s="42">
        <v>1</v>
      </c>
      <c r="AM270" s="54">
        <v>15993405</v>
      </c>
      <c r="AN270" s="44" t="s">
        <v>588</v>
      </c>
      <c r="AO270" s="49" t="s">
        <v>79</v>
      </c>
      <c r="AP270" s="44" t="s">
        <v>270</v>
      </c>
      <c r="AQ270" s="50"/>
      <c r="AR270" s="50" t="s">
        <v>82</v>
      </c>
      <c r="AS270" s="50" t="s">
        <v>589</v>
      </c>
      <c r="AT270" s="44">
        <v>380</v>
      </c>
      <c r="AU270" s="49" t="s">
        <v>1594</v>
      </c>
      <c r="AV270" s="49" t="s">
        <v>1595</v>
      </c>
      <c r="AW270" s="49" t="s">
        <v>88</v>
      </c>
      <c r="AX270" s="49" t="s">
        <v>1596</v>
      </c>
      <c r="AY270" s="50" t="s">
        <v>1597</v>
      </c>
      <c r="AZ270" s="58" t="s">
        <v>622</v>
      </c>
      <c r="BA270" s="4"/>
      <c r="BB270" s="4"/>
      <c r="BC270" s="4"/>
      <c r="BD270" s="4"/>
      <c r="BE270" s="4"/>
      <c r="BF270" s="4"/>
      <c r="BG270" s="4"/>
    </row>
    <row r="271" spans="1:59" customFormat="1" ht="60" hidden="1" customHeight="1" x14ac:dyDescent="0.25">
      <c r="A271" s="2">
        <v>5</v>
      </c>
      <c r="B271" s="2" t="s">
        <v>673</v>
      </c>
      <c r="C271" s="2">
        <v>1</v>
      </c>
      <c r="D271" s="2" t="s">
        <v>1598</v>
      </c>
      <c r="E271" s="2" t="s">
        <v>1599</v>
      </c>
      <c r="F271" s="2">
        <v>41</v>
      </c>
      <c r="G271" s="2" t="s">
        <v>1600</v>
      </c>
      <c r="H271" s="3"/>
      <c r="I271" s="3" t="s">
        <v>88</v>
      </c>
      <c r="J271" s="3" t="s">
        <v>88</v>
      </c>
      <c r="K271" s="3" t="s">
        <v>88</v>
      </c>
      <c r="L271" s="3" t="s">
        <v>88</v>
      </c>
      <c r="M271" s="3" t="s">
        <v>88</v>
      </c>
      <c r="N271" s="3" t="s">
        <v>88</v>
      </c>
      <c r="O271" s="3" t="s">
        <v>88</v>
      </c>
      <c r="P271" s="3" t="s">
        <v>88</v>
      </c>
      <c r="Q271" s="3" t="s">
        <v>88</v>
      </c>
      <c r="R271" s="3" t="s">
        <v>88</v>
      </c>
      <c r="S271" s="3" t="s">
        <v>88</v>
      </c>
      <c r="T271" s="3" t="s">
        <v>88</v>
      </c>
      <c r="U271" s="2">
        <v>210105</v>
      </c>
      <c r="V271" s="2" t="s">
        <v>1601</v>
      </c>
      <c r="W271" s="3">
        <v>450838500</v>
      </c>
      <c r="X271" s="21"/>
      <c r="Y271" s="8"/>
      <c r="Z271" s="2" t="s">
        <v>1602</v>
      </c>
      <c r="AA271" s="3">
        <v>450838500</v>
      </c>
      <c r="AB271" s="56"/>
      <c r="AC271" s="44"/>
      <c r="AD271" s="43" t="s">
        <v>518</v>
      </c>
      <c r="AE271" s="44" t="s">
        <v>1603</v>
      </c>
      <c r="AF271" s="45" t="s">
        <v>1604</v>
      </c>
      <c r="AG271" s="43" t="s">
        <v>1605</v>
      </c>
      <c r="AH271" s="45">
        <v>9014355</v>
      </c>
      <c r="AI271" s="51"/>
      <c r="AJ271" s="51"/>
      <c r="AK271" s="51"/>
      <c r="AL271" s="42">
        <v>1</v>
      </c>
      <c r="AM271" s="54"/>
      <c r="AN271" s="44"/>
      <c r="AO271" s="49"/>
      <c r="AP271" s="44"/>
      <c r="AQ271" s="50"/>
      <c r="AR271" s="50"/>
      <c r="AS271" s="50"/>
      <c r="AT271" s="44">
        <v>250</v>
      </c>
      <c r="AU271" s="49"/>
      <c r="AV271" s="49"/>
      <c r="AW271" s="49"/>
      <c r="AX271" s="49" t="s">
        <v>79</v>
      </c>
      <c r="AY271" s="50" t="s">
        <v>1606</v>
      </c>
      <c r="AZ271" s="58" t="s">
        <v>688</v>
      </c>
      <c r="BA271" s="4"/>
      <c r="BB271" s="4"/>
      <c r="BC271" s="4"/>
      <c r="BD271" s="4"/>
      <c r="BE271" s="4"/>
      <c r="BF271" s="4"/>
      <c r="BG271" s="4"/>
    </row>
    <row r="272" spans="1:59" customFormat="1" ht="60" hidden="1" customHeight="1" x14ac:dyDescent="0.25">
      <c r="A272" s="2">
        <v>5</v>
      </c>
      <c r="B272" s="2" t="s">
        <v>673</v>
      </c>
      <c r="C272" s="2">
        <v>1</v>
      </c>
      <c r="D272" s="2" t="s">
        <v>1607</v>
      </c>
      <c r="E272" s="2" t="s">
        <v>1608</v>
      </c>
      <c r="F272" s="2">
        <v>46</v>
      </c>
      <c r="G272" s="2" t="s">
        <v>1609</v>
      </c>
      <c r="H272" s="3"/>
      <c r="I272" s="3" t="s">
        <v>88</v>
      </c>
      <c r="J272" s="3" t="s">
        <v>88</v>
      </c>
      <c r="K272" s="3" t="s">
        <v>88</v>
      </c>
      <c r="L272" s="3" t="s">
        <v>88</v>
      </c>
      <c r="M272" s="3" t="s">
        <v>88</v>
      </c>
      <c r="N272" s="3" t="s">
        <v>88</v>
      </c>
      <c r="O272" s="3" t="s">
        <v>88</v>
      </c>
      <c r="P272" s="3" t="s">
        <v>88</v>
      </c>
      <c r="Q272" s="3" t="s">
        <v>88</v>
      </c>
      <c r="R272" s="3" t="s">
        <v>88</v>
      </c>
      <c r="S272" s="3" t="s">
        <v>88</v>
      </c>
      <c r="T272" s="3" t="s">
        <v>88</v>
      </c>
      <c r="U272" s="2">
        <v>210104</v>
      </c>
      <c r="V272" s="2" t="s">
        <v>712</v>
      </c>
      <c r="W272" s="3">
        <v>75000000</v>
      </c>
      <c r="X272" s="21"/>
      <c r="Y272" s="8"/>
      <c r="Z272" s="2" t="s">
        <v>713</v>
      </c>
      <c r="AA272" s="3">
        <v>75000000</v>
      </c>
      <c r="AB272" s="56"/>
      <c r="AC272" s="44"/>
      <c r="AD272" s="43" t="s">
        <v>518</v>
      </c>
      <c r="AE272" s="44"/>
      <c r="AF272" s="45"/>
      <c r="AG272" s="43"/>
      <c r="AH272" s="45"/>
      <c r="AI272" s="51"/>
      <c r="AJ272" s="51"/>
      <c r="AK272" s="51"/>
      <c r="AL272" s="42">
        <v>0</v>
      </c>
      <c r="AM272" s="54"/>
      <c r="AN272" s="44"/>
      <c r="AO272" s="49"/>
      <c r="AP272" s="44"/>
      <c r="AQ272" s="50"/>
      <c r="AR272" s="50"/>
      <c r="AS272" s="50"/>
      <c r="AT272" s="44">
        <v>500</v>
      </c>
      <c r="AU272" s="49"/>
      <c r="AV272" s="49"/>
      <c r="AW272" s="49"/>
      <c r="AX272" s="49" t="s">
        <v>1610</v>
      </c>
      <c r="AY272" s="50" t="s">
        <v>1611</v>
      </c>
      <c r="AZ272" s="58" t="s">
        <v>688</v>
      </c>
      <c r="BA272" s="4"/>
      <c r="BB272" s="4"/>
      <c r="BC272" s="4"/>
      <c r="BD272" s="4"/>
      <c r="BE272" s="4"/>
      <c r="BF272" s="4"/>
      <c r="BG272" s="4"/>
    </row>
    <row r="273" spans="1:59" customFormat="1" ht="60" hidden="1" customHeight="1" x14ac:dyDescent="0.25">
      <c r="A273" s="2">
        <v>5</v>
      </c>
      <c r="B273" s="2" t="s">
        <v>217</v>
      </c>
      <c r="C273" s="2">
        <v>1</v>
      </c>
      <c r="D273" s="2"/>
      <c r="E273" s="2"/>
      <c r="F273" s="2"/>
      <c r="G273" s="2"/>
      <c r="H273" s="3">
        <v>60702000</v>
      </c>
      <c r="I273" s="3" t="s">
        <v>218</v>
      </c>
      <c r="J273" s="3" t="s">
        <v>219</v>
      </c>
      <c r="K273" s="3" t="s">
        <v>220</v>
      </c>
      <c r="L273" s="3" t="s">
        <v>221</v>
      </c>
      <c r="M273" s="3" t="s">
        <v>222</v>
      </c>
      <c r="N273" s="6">
        <v>20446</v>
      </c>
      <c r="O273" s="3" t="s">
        <v>164</v>
      </c>
      <c r="P273" s="3" t="s">
        <v>223</v>
      </c>
      <c r="Q273" s="3" t="s">
        <v>224</v>
      </c>
      <c r="R273" s="3" t="s">
        <v>225</v>
      </c>
      <c r="S273" s="3" t="s">
        <v>226</v>
      </c>
      <c r="T273" s="6">
        <v>20441</v>
      </c>
      <c r="U273" s="2">
        <v>220002</v>
      </c>
      <c r="V273" s="2" t="s">
        <v>227</v>
      </c>
      <c r="W273" s="3">
        <v>60702000</v>
      </c>
      <c r="X273" s="7" t="s">
        <v>228</v>
      </c>
      <c r="Y273" s="8">
        <f>SUM(AA273)</f>
        <v>60702000</v>
      </c>
      <c r="Z273" s="2" t="s">
        <v>229</v>
      </c>
      <c r="AA273" s="3">
        <v>60702000</v>
      </c>
      <c r="AB273" s="56">
        <v>67</v>
      </c>
      <c r="AC273" s="44" t="s">
        <v>230</v>
      </c>
      <c r="AD273" s="43" t="s">
        <v>717</v>
      </c>
      <c r="AE273" s="44" t="s">
        <v>88</v>
      </c>
      <c r="AF273" s="45" t="s">
        <v>231</v>
      </c>
      <c r="AG273" s="43" t="s">
        <v>232</v>
      </c>
      <c r="AH273" s="45" t="s">
        <v>233</v>
      </c>
      <c r="AI273" s="51" t="s">
        <v>234</v>
      </c>
      <c r="AJ273" s="51" t="s">
        <v>234</v>
      </c>
      <c r="AK273" s="51" t="s">
        <v>235</v>
      </c>
      <c r="AL273" s="42">
        <v>0.83582089552238803</v>
      </c>
      <c r="AM273" s="54" t="s">
        <v>236</v>
      </c>
      <c r="AN273" s="44" t="s">
        <v>1087</v>
      </c>
      <c r="AO273" s="49" t="s">
        <v>231</v>
      </c>
      <c r="AP273" s="44" t="s">
        <v>233</v>
      </c>
      <c r="AQ273" s="50">
        <v>67</v>
      </c>
      <c r="AR273" s="50" t="s">
        <v>237</v>
      </c>
      <c r="AS273" s="50" t="s">
        <v>83</v>
      </c>
      <c r="AT273" s="44">
        <v>56</v>
      </c>
      <c r="AU273" s="49" t="s">
        <v>1087</v>
      </c>
      <c r="AV273" s="49" t="s">
        <v>231</v>
      </c>
      <c r="AW273" s="49" t="s">
        <v>233</v>
      </c>
      <c r="AX273" s="49" t="s">
        <v>1612</v>
      </c>
      <c r="AY273" s="50" t="s">
        <v>1613</v>
      </c>
      <c r="AZ273" s="58" t="s">
        <v>240</v>
      </c>
      <c r="BA273" s="4"/>
      <c r="BB273" s="4"/>
      <c r="BC273" s="4"/>
      <c r="BD273" s="4"/>
      <c r="BE273" s="4"/>
      <c r="BF273" s="4"/>
      <c r="BG273" s="4"/>
    </row>
    <row r="274" spans="1:59" customFormat="1" ht="60" hidden="1" customHeight="1" x14ac:dyDescent="0.25">
      <c r="A274" s="2">
        <v>5</v>
      </c>
      <c r="B274" s="2" t="s">
        <v>217</v>
      </c>
      <c r="C274" s="2">
        <v>1</v>
      </c>
      <c r="D274" s="2"/>
      <c r="E274" s="2"/>
      <c r="F274" s="2"/>
      <c r="G274" s="2"/>
      <c r="H274" s="3">
        <v>88702790</v>
      </c>
      <c r="I274" s="3" t="s">
        <v>218</v>
      </c>
      <c r="J274" s="3" t="s">
        <v>219</v>
      </c>
      <c r="K274" s="3" t="s">
        <v>219</v>
      </c>
      <c r="L274" s="3" t="s">
        <v>742</v>
      </c>
      <c r="M274" s="3" t="s">
        <v>743</v>
      </c>
      <c r="N274" s="6">
        <v>41</v>
      </c>
      <c r="O274" s="3" t="s">
        <v>67</v>
      </c>
      <c r="P274" s="3" t="s">
        <v>744</v>
      </c>
      <c r="Q274" s="3" t="s">
        <v>745</v>
      </c>
      <c r="R274" s="3" t="s">
        <v>746</v>
      </c>
      <c r="S274" s="3" t="s">
        <v>747</v>
      </c>
      <c r="T274" s="6">
        <v>11768</v>
      </c>
      <c r="U274" s="2">
        <v>220004</v>
      </c>
      <c r="V274" s="2" t="s">
        <v>748</v>
      </c>
      <c r="W274" s="3">
        <v>88702790</v>
      </c>
      <c r="X274" s="7" t="s">
        <v>749</v>
      </c>
      <c r="Y274" s="8">
        <f>SUM(AA274)</f>
        <v>88702790</v>
      </c>
      <c r="Z274" s="2" t="s">
        <v>750</v>
      </c>
      <c r="AA274" s="3">
        <v>88702790</v>
      </c>
      <c r="AB274" s="56"/>
      <c r="AC274" s="44"/>
      <c r="AD274" s="43" t="s">
        <v>518</v>
      </c>
      <c r="AE274" s="44"/>
      <c r="AF274" s="45"/>
      <c r="AG274" s="43"/>
      <c r="AH274" s="45"/>
      <c r="AI274" s="51"/>
      <c r="AJ274" s="51"/>
      <c r="AK274" s="51"/>
      <c r="AL274" s="42">
        <v>0</v>
      </c>
      <c r="AM274" s="54"/>
      <c r="AN274" s="44"/>
      <c r="AO274" s="49"/>
      <c r="AP274" s="44"/>
      <c r="AQ274" s="50"/>
      <c r="AR274" s="50" t="s">
        <v>82</v>
      </c>
      <c r="AS274" s="50" t="s">
        <v>589</v>
      </c>
      <c r="AT274" s="44">
        <v>51</v>
      </c>
      <c r="AU274" s="49" t="s">
        <v>755</v>
      </c>
      <c r="AV274" s="49" t="s">
        <v>756</v>
      </c>
      <c r="AW274" s="49" t="s">
        <v>757</v>
      </c>
      <c r="AX274" s="49" t="s">
        <v>1614</v>
      </c>
      <c r="AY274" s="50" t="s">
        <v>1615</v>
      </c>
      <c r="AZ274" s="58" t="s">
        <v>760</v>
      </c>
      <c r="BA274" s="4"/>
      <c r="BB274" s="4"/>
      <c r="BC274" s="4"/>
      <c r="BD274" s="4"/>
      <c r="BE274" s="4"/>
      <c r="BF274" s="4"/>
      <c r="BG274" s="4"/>
    </row>
    <row r="275" spans="1:59" customFormat="1" ht="60" hidden="1" customHeight="1" x14ac:dyDescent="0.25">
      <c r="A275" s="2">
        <v>5</v>
      </c>
      <c r="B275" s="2" t="s">
        <v>253</v>
      </c>
      <c r="C275" s="2">
        <v>1</v>
      </c>
      <c r="D275" s="2" t="s">
        <v>1616</v>
      </c>
      <c r="E275" s="2" t="s">
        <v>1617</v>
      </c>
      <c r="F275" s="2">
        <v>35</v>
      </c>
      <c r="G275" s="2" t="s">
        <v>256</v>
      </c>
      <c r="H275" s="3">
        <v>0</v>
      </c>
      <c r="I275" s="3" t="s">
        <v>218</v>
      </c>
      <c r="J275" s="3" t="s">
        <v>257</v>
      </c>
      <c r="K275" s="3" t="s">
        <v>258</v>
      </c>
      <c r="L275" s="3" t="s">
        <v>259</v>
      </c>
      <c r="M275" s="3" t="s">
        <v>260</v>
      </c>
      <c r="N275" s="6">
        <v>104953</v>
      </c>
      <c r="O275" s="3" t="s">
        <v>784</v>
      </c>
      <c r="P275" s="3" t="s">
        <v>68</v>
      </c>
      <c r="Q275" s="3" t="s">
        <v>69</v>
      </c>
      <c r="R275" s="3" t="s">
        <v>261</v>
      </c>
      <c r="S275" s="3" t="s">
        <v>262</v>
      </c>
      <c r="T275" s="6">
        <v>110901</v>
      </c>
      <c r="U275" s="2">
        <v>210090</v>
      </c>
      <c r="V275" s="2" t="s">
        <v>256</v>
      </c>
      <c r="W275" s="3">
        <v>2527775000</v>
      </c>
      <c r="X275" s="21" t="s">
        <v>263</v>
      </c>
      <c r="Y275" s="8">
        <v>2527775000</v>
      </c>
      <c r="Z275" s="2" t="s">
        <v>264</v>
      </c>
      <c r="AA275" s="3">
        <v>2527775000</v>
      </c>
      <c r="AB275" s="56">
        <v>9327</v>
      </c>
      <c r="AC275" s="44" t="s">
        <v>164</v>
      </c>
      <c r="AD275" s="43" t="s">
        <v>265</v>
      </c>
      <c r="AE275" s="44" t="s">
        <v>165</v>
      </c>
      <c r="AF275" s="45" t="s">
        <v>266</v>
      </c>
      <c r="AG275" s="43">
        <v>6700026816</v>
      </c>
      <c r="AH275" s="45" t="s">
        <v>267</v>
      </c>
      <c r="AI275" s="51" t="s">
        <v>268</v>
      </c>
      <c r="AJ275" s="51">
        <v>44921</v>
      </c>
      <c r="AK275" s="51">
        <v>45107</v>
      </c>
      <c r="AL275" s="42">
        <v>0</v>
      </c>
      <c r="AM275" s="54">
        <v>258256000</v>
      </c>
      <c r="AN275" s="44" t="s">
        <v>269</v>
      </c>
      <c r="AO275" s="49" t="s">
        <v>79</v>
      </c>
      <c r="AP275" s="44" t="s">
        <v>270</v>
      </c>
      <c r="AQ275" s="50">
        <v>9327</v>
      </c>
      <c r="AR275" s="50" t="s">
        <v>82</v>
      </c>
      <c r="AS275" s="50" t="s">
        <v>83</v>
      </c>
      <c r="AT275" s="44">
        <v>0</v>
      </c>
      <c r="AU275" s="49" t="s">
        <v>271</v>
      </c>
      <c r="AV275" s="49" t="s">
        <v>272</v>
      </c>
      <c r="AW275" s="49" t="s">
        <v>273</v>
      </c>
      <c r="AX275" s="49" t="s">
        <v>1618</v>
      </c>
      <c r="AY275" s="50" t="s">
        <v>289</v>
      </c>
      <c r="AZ275" s="58" t="s">
        <v>1619</v>
      </c>
      <c r="BA275" s="4"/>
      <c r="BB275" s="4"/>
      <c r="BC275" s="4"/>
      <c r="BD275" s="4"/>
      <c r="BE275" s="4"/>
      <c r="BF275" s="4"/>
      <c r="BG275" s="4"/>
    </row>
    <row r="276" spans="1:59" customFormat="1" ht="60" hidden="1" customHeight="1" x14ac:dyDescent="0.25">
      <c r="A276" s="2">
        <v>5</v>
      </c>
      <c r="B276" s="2" t="s">
        <v>253</v>
      </c>
      <c r="C276" s="2">
        <v>1</v>
      </c>
      <c r="D276" s="2" t="s">
        <v>1616</v>
      </c>
      <c r="E276" s="2" t="s">
        <v>1617</v>
      </c>
      <c r="F276" s="2">
        <v>35</v>
      </c>
      <c r="G276" s="2" t="s">
        <v>256</v>
      </c>
      <c r="H276" s="3">
        <v>0</v>
      </c>
      <c r="I276" s="3" t="s">
        <v>278</v>
      </c>
      <c r="J276" s="3" t="s">
        <v>279</v>
      </c>
      <c r="K276" s="3" t="s">
        <v>280</v>
      </c>
      <c r="L276" s="3" t="s">
        <v>281</v>
      </c>
      <c r="M276" s="3" t="s">
        <v>282</v>
      </c>
      <c r="N276" s="6">
        <v>27</v>
      </c>
      <c r="O276" s="3" t="s">
        <v>164</v>
      </c>
      <c r="P276" s="3" t="s">
        <v>68</v>
      </c>
      <c r="Q276" s="3" t="s">
        <v>69</v>
      </c>
      <c r="R276" s="3" t="s">
        <v>283</v>
      </c>
      <c r="S276" s="3" t="s">
        <v>284</v>
      </c>
      <c r="T276" s="6">
        <v>12117</v>
      </c>
      <c r="U276" s="2">
        <v>210092</v>
      </c>
      <c r="V276" s="2" t="s">
        <v>285</v>
      </c>
      <c r="W276" s="3">
        <v>450000000</v>
      </c>
      <c r="X276" s="7" t="s">
        <v>786</v>
      </c>
      <c r="Y276" s="8">
        <f>SUM(AA276)</f>
        <v>450000000</v>
      </c>
      <c r="Z276" s="2" t="s">
        <v>1620</v>
      </c>
      <c r="AA276" s="3">
        <v>450000000</v>
      </c>
      <c r="AB276" s="56">
        <v>3120</v>
      </c>
      <c r="AC276" s="44" t="s">
        <v>164</v>
      </c>
      <c r="AD276" s="43" t="s">
        <v>265</v>
      </c>
      <c r="AE276" s="44" t="s">
        <v>165</v>
      </c>
      <c r="AF276" s="45" t="s">
        <v>266</v>
      </c>
      <c r="AG276" s="43">
        <v>6700026816</v>
      </c>
      <c r="AH276" s="45" t="s">
        <v>267</v>
      </c>
      <c r="AI276" s="51" t="s">
        <v>268</v>
      </c>
      <c r="AJ276" s="51">
        <v>44921</v>
      </c>
      <c r="AK276" s="51">
        <v>45107</v>
      </c>
      <c r="AL276" s="42">
        <v>0.5641025641025641</v>
      </c>
      <c r="AM276" s="54">
        <v>86515000</v>
      </c>
      <c r="AN276" s="44" t="s">
        <v>269</v>
      </c>
      <c r="AO276" s="49" t="s">
        <v>79</v>
      </c>
      <c r="AP276" s="44" t="s">
        <v>270</v>
      </c>
      <c r="AQ276" s="50">
        <v>3120</v>
      </c>
      <c r="AR276" s="50" t="s">
        <v>82</v>
      </c>
      <c r="AS276" s="50" t="s">
        <v>83</v>
      </c>
      <c r="AT276" s="44">
        <v>1760</v>
      </c>
      <c r="AU276" s="49" t="s">
        <v>271</v>
      </c>
      <c r="AV276" s="49" t="s">
        <v>1621</v>
      </c>
      <c r="AW276" s="49" t="s">
        <v>273</v>
      </c>
      <c r="AX276" s="49" t="s">
        <v>1622</v>
      </c>
      <c r="AY276" s="50" t="s">
        <v>289</v>
      </c>
      <c r="AZ276" s="58" t="s">
        <v>290</v>
      </c>
      <c r="BA276" s="4"/>
      <c r="BB276" s="4"/>
      <c r="BC276" s="4"/>
      <c r="BD276" s="4"/>
      <c r="BE276" s="4"/>
      <c r="BF276" s="4"/>
      <c r="BG276" s="4"/>
    </row>
    <row r="277" spans="1:59" customFormat="1" ht="60" hidden="1" customHeight="1" x14ac:dyDescent="0.25">
      <c r="A277" s="2">
        <v>5</v>
      </c>
      <c r="B277" s="2" t="s">
        <v>313</v>
      </c>
      <c r="C277" s="2">
        <v>1</v>
      </c>
      <c r="D277" s="2" t="s">
        <v>1623</v>
      </c>
      <c r="E277" s="2" t="s">
        <v>1624</v>
      </c>
      <c r="F277" s="2">
        <v>1</v>
      </c>
      <c r="G277" s="2" t="s">
        <v>316</v>
      </c>
      <c r="H277" s="3">
        <v>0</v>
      </c>
      <c r="I277" s="3" t="s">
        <v>88</v>
      </c>
      <c r="J277" s="3" t="s">
        <v>88</v>
      </c>
      <c r="K277" s="3" t="s">
        <v>88</v>
      </c>
      <c r="L277" s="3" t="s">
        <v>88</v>
      </c>
      <c r="M277" s="3" t="s">
        <v>88</v>
      </c>
      <c r="N277" s="3" t="s">
        <v>88</v>
      </c>
      <c r="O277" s="3" t="s">
        <v>88</v>
      </c>
      <c r="P277" s="3" t="s">
        <v>88</v>
      </c>
      <c r="Q277" s="3" t="s">
        <v>88</v>
      </c>
      <c r="R277" s="3" t="s">
        <v>88</v>
      </c>
      <c r="S277" s="3" t="s">
        <v>88</v>
      </c>
      <c r="T277" s="3" t="s">
        <v>88</v>
      </c>
      <c r="U277" s="2">
        <v>210088</v>
      </c>
      <c r="V277" s="2" t="s">
        <v>317</v>
      </c>
      <c r="W277" s="3">
        <v>415861000</v>
      </c>
      <c r="X277" s="6" t="s">
        <v>318</v>
      </c>
      <c r="Y277" s="20">
        <v>415861000</v>
      </c>
      <c r="Z277" s="2" t="s">
        <v>319</v>
      </c>
      <c r="AA277" s="3">
        <v>355861000</v>
      </c>
      <c r="AB277" s="56">
        <v>163</v>
      </c>
      <c r="AC277" s="44" t="s">
        <v>320</v>
      </c>
      <c r="AD277" s="43" t="s">
        <v>265</v>
      </c>
      <c r="AE277" s="44" t="s">
        <v>88</v>
      </c>
      <c r="AF277" s="45" t="s">
        <v>88</v>
      </c>
      <c r="AG277" s="43" t="s">
        <v>88</v>
      </c>
      <c r="AH277" s="45" t="s">
        <v>88</v>
      </c>
      <c r="AI277" s="51">
        <v>44576</v>
      </c>
      <c r="AJ277" s="51">
        <v>44576</v>
      </c>
      <c r="AK277" s="51">
        <v>45015</v>
      </c>
      <c r="AL277" s="42">
        <v>0.44</v>
      </c>
      <c r="AM277" s="54">
        <v>20143075</v>
      </c>
      <c r="AN277" s="44" t="s">
        <v>321</v>
      </c>
      <c r="AO277" s="49" t="s">
        <v>322</v>
      </c>
      <c r="AP277" s="44" t="s">
        <v>270</v>
      </c>
      <c r="AQ277" s="50">
        <v>163</v>
      </c>
      <c r="AR277" s="50" t="s">
        <v>82</v>
      </c>
      <c r="AS277" s="50" t="s">
        <v>83</v>
      </c>
      <c r="AT277" s="44">
        <v>0</v>
      </c>
      <c r="AU277" s="49" t="s">
        <v>323</v>
      </c>
      <c r="AV277" s="49" t="s">
        <v>1625</v>
      </c>
      <c r="AW277" s="49" t="s">
        <v>325</v>
      </c>
      <c r="AX277" s="49" t="s">
        <v>331</v>
      </c>
      <c r="AY277" s="50" t="s">
        <v>332</v>
      </c>
      <c r="AZ277" s="58" t="s">
        <v>327</v>
      </c>
      <c r="BA277" s="4"/>
      <c r="BB277" s="4"/>
      <c r="BC277" s="4"/>
      <c r="BD277" s="4"/>
      <c r="BE277" s="4"/>
      <c r="BF277" s="4"/>
      <c r="BG277" s="4"/>
    </row>
    <row r="278" spans="1:59" customFormat="1" ht="60" hidden="1" customHeight="1" x14ac:dyDescent="0.25">
      <c r="A278" s="2">
        <v>5</v>
      </c>
      <c r="B278" s="2" t="s">
        <v>313</v>
      </c>
      <c r="C278" s="2">
        <v>0</v>
      </c>
      <c r="D278" s="2" t="s">
        <v>1626</v>
      </c>
      <c r="E278" s="2" t="s">
        <v>1627</v>
      </c>
      <c r="F278" s="2">
        <v>1</v>
      </c>
      <c r="G278" s="2" t="s">
        <v>316</v>
      </c>
      <c r="H278" s="3">
        <v>0</v>
      </c>
      <c r="I278" s="3" t="s">
        <v>88</v>
      </c>
      <c r="J278" s="3" t="s">
        <v>88</v>
      </c>
      <c r="K278" s="3" t="s">
        <v>88</v>
      </c>
      <c r="L278" s="3" t="s">
        <v>88</v>
      </c>
      <c r="M278" s="3" t="s">
        <v>88</v>
      </c>
      <c r="N278" s="3" t="s">
        <v>88</v>
      </c>
      <c r="O278" s="3" t="s">
        <v>88</v>
      </c>
      <c r="P278" s="3" t="s">
        <v>88</v>
      </c>
      <c r="Q278" s="3" t="s">
        <v>88</v>
      </c>
      <c r="R278" s="3" t="s">
        <v>88</v>
      </c>
      <c r="S278" s="3" t="s">
        <v>88</v>
      </c>
      <c r="T278" s="3" t="s">
        <v>88</v>
      </c>
      <c r="U278" s="2">
        <v>210088</v>
      </c>
      <c r="V278" s="2" t="s">
        <v>317</v>
      </c>
      <c r="W278" s="3">
        <v>415861000</v>
      </c>
      <c r="X278" s="21" t="s">
        <v>88</v>
      </c>
      <c r="Y278" s="8"/>
      <c r="Z278" s="2" t="s">
        <v>1628</v>
      </c>
      <c r="AA278" s="3">
        <v>60000000</v>
      </c>
      <c r="AB278" s="56">
        <v>28</v>
      </c>
      <c r="AC278" s="44" t="s">
        <v>320</v>
      </c>
      <c r="AD278" s="43" t="s">
        <v>265</v>
      </c>
      <c r="AE278" s="44" t="s">
        <v>88</v>
      </c>
      <c r="AF278" s="45" t="s">
        <v>88</v>
      </c>
      <c r="AG278" s="43" t="s">
        <v>88</v>
      </c>
      <c r="AH278" s="45" t="s">
        <v>88</v>
      </c>
      <c r="AI278" s="51">
        <v>44576</v>
      </c>
      <c r="AJ278" s="51">
        <v>44576</v>
      </c>
      <c r="AK278" s="51">
        <v>45015</v>
      </c>
      <c r="AL278" s="42">
        <v>0.97</v>
      </c>
      <c r="AM278" s="54">
        <v>3396226</v>
      </c>
      <c r="AN278" s="44" t="s">
        <v>321</v>
      </c>
      <c r="AO278" s="49" t="s">
        <v>322</v>
      </c>
      <c r="AP278" s="44" t="s">
        <v>270</v>
      </c>
      <c r="AQ278" s="50">
        <v>28</v>
      </c>
      <c r="AR278" s="50" t="s">
        <v>82</v>
      </c>
      <c r="AS278" s="50" t="s">
        <v>83</v>
      </c>
      <c r="AT278" s="44">
        <v>60</v>
      </c>
      <c r="AU278" s="49" t="s">
        <v>336</v>
      </c>
      <c r="AV278" s="49" t="s">
        <v>1625</v>
      </c>
      <c r="AW278" s="49" t="s">
        <v>325</v>
      </c>
      <c r="AX278" s="49" t="s">
        <v>331</v>
      </c>
      <c r="AY278" s="50" t="s">
        <v>326</v>
      </c>
      <c r="AZ278" s="58" t="s">
        <v>327</v>
      </c>
      <c r="BA278" s="4"/>
      <c r="BB278" s="4"/>
      <c r="BC278" s="4"/>
      <c r="BD278" s="4"/>
      <c r="BE278" s="4"/>
      <c r="BF278" s="4"/>
      <c r="BG278" s="4"/>
    </row>
    <row r="279" spans="1:59" customFormat="1" ht="60" hidden="1" customHeight="1" x14ac:dyDescent="0.25">
      <c r="A279" s="2">
        <v>5</v>
      </c>
      <c r="B279" s="2" t="s">
        <v>451</v>
      </c>
      <c r="C279" s="2">
        <v>1</v>
      </c>
      <c r="D279" s="2" t="s">
        <v>1566</v>
      </c>
      <c r="E279" s="2" t="s">
        <v>1567</v>
      </c>
      <c r="F279" s="2">
        <v>2</v>
      </c>
      <c r="G279" s="2" t="s">
        <v>316</v>
      </c>
      <c r="H279" s="3"/>
      <c r="I279" s="3" t="s">
        <v>62</v>
      </c>
      <c r="J279" s="3" t="s">
        <v>63</v>
      </c>
      <c r="K279" s="3" t="s">
        <v>64</v>
      </c>
      <c r="L279" s="3" t="s">
        <v>452</v>
      </c>
      <c r="M279" s="3" t="s">
        <v>453</v>
      </c>
      <c r="N279" s="6">
        <v>30.85</v>
      </c>
      <c r="O279" s="3" t="s">
        <v>67</v>
      </c>
      <c r="P279" s="3" t="s">
        <v>68</v>
      </c>
      <c r="Q279" s="3" t="s">
        <v>69</v>
      </c>
      <c r="R279" s="3"/>
      <c r="S279" s="3" t="s">
        <v>454</v>
      </c>
      <c r="T279" s="6">
        <v>3762</v>
      </c>
      <c r="U279" s="2">
        <v>210084</v>
      </c>
      <c r="V279" s="2" t="s">
        <v>455</v>
      </c>
      <c r="W279" s="3">
        <v>1122038763</v>
      </c>
      <c r="X279" s="21" t="s">
        <v>456</v>
      </c>
      <c r="Y279" s="8">
        <v>381158763</v>
      </c>
      <c r="Z279" s="2" t="s">
        <v>457</v>
      </c>
      <c r="AA279" s="3">
        <v>348758763</v>
      </c>
      <c r="AB279" s="56">
        <v>160</v>
      </c>
      <c r="AC279" s="44" t="s">
        <v>458</v>
      </c>
      <c r="AD279" s="43" t="s">
        <v>76</v>
      </c>
      <c r="AE279" s="44" t="s">
        <v>459</v>
      </c>
      <c r="AF279" s="45" t="s">
        <v>79</v>
      </c>
      <c r="AG279" s="43" t="s">
        <v>79</v>
      </c>
      <c r="AH279" s="45" t="s">
        <v>79</v>
      </c>
      <c r="AI279" s="51" t="s">
        <v>460</v>
      </c>
      <c r="AJ279" s="51" t="s">
        <v>460</v>
      </c>
      <c r="AK279" s="51" t="s">
        <v>461</v>
      </c>
      <c r="AL279" s="42">
        <v>1</v>
      </c>
      <c r="AM279" s="54">
        <v>33941944.799999997</v>
      </c>
      <c r="AN279" s="44" t="s">
        <v>462</v>
      </c>
      <c r="AO279" s="49" t="s">
        <v>79</v>
      </c>
      <c r="AP279" s="44" t="s">
        <v>172</v>
      </c>
      <c r="AQ279" s="50">
        <v>160</v>
      </c>
      <c r="AR279" s="50" t="s">
        <v>82</v>
      </c>
      <c r="AS279" s="50" t="s">
        <v>83</v>
      </c>
      <c r="AT279" s="44">
        <v>173</v>
      </c>
      <c r="AU279" s="49" t="s">
        <v>463</v>
      </c>
      <c r="AV279" s="49" t="s">
        <v>1629</v>
      </c>
      <c r="AW279" s="49" t="s">
        <v>465</v>
      </c>
      <c r="AX279" s="49" t="s">
        <v>466</v>
      </c>
      <c r="AY279" s="50" t="s">
        <v>467</v>
      </c>
      <c r="AZ279" s="58"/>
      <c r="BA279" s="4"/>
      <c r="BB279" s="4"/>
      <c r="BC279" s="4"/>
      <c r="BD279" s="4"/>
      <c r="BE279" s="4"/>
      <c r="BF279" s="4"/>
      <c r="BG279" s="4"/>
    </row>
    <row r="280" spans="1:59" customFormat="1" ht="60" hidden="1" customHeight="1" x14ac:dyDescent="0.25">
      <c r="A280" s="2">
        <v>5</v>
      </c>
      <c r="B280" s="2" t="s">
        <v>451</v>
      </c>
      <c r="C280" s="2">
        <v>0</v>
      </c>
      <c r="D280" s="2" t="s">
        <v>1630</v>
      </c>
      <c r="E280" s="2" t="s">
        <v>1567</v>
      </c>
      <c r="F280" s="2">
        <v>2</v>
      </c>
      <c r="G280" s="2" t="s">
        <v>316</v>
      </c>
      <c r="H280" s="3"/>
      <c r="I280" s="3" t="s">
        <v>88</v>
      </c>
      <c r="J280" s="3" t="s">
        <v>88</v>
      </c>
      <c r="K280" s="3" t="s">
        <v>88</v>
      </c>
      <c r="L280" s="3" t="s">
        <v>88</v>
      </c>
      <c r="M280" s="3" t="s">
        <v>88</v>
      </c>
      <c r="N280" s="3" t="s">
        <v>88</v>
      </c>
      <c r="O280" s="3" t="s">
        <v>88</v>
      </c>
      <c r="P280" s="3" t="s">
        <v>88</v>
      </c>
      <c r="Q280" s="3" t="s">
        <v>88</v>
      </c>
      <c r="R280" s="3" t="s">
        <v>88</v>
      </c>
      <c r="S280" s="3" t="s">
        <v>88</v>
      </c>
      <c r="T280" s="3" t="s">
        <v>88</v>
      </c>
      <c r="U280" s="2">
        <v>210084</v>
      </c>
      <c r="V280" s="2" t="s">
        <v>455</v>
      </c>
      <c r="W280" s="3">
        <v>1122038763</v>
      </c>
      <c r="X280" s="21" t="s">
        <v>468</v>
      </c>
      <c r="Y280" s="8" t="s">
        <v>468</v>
      </c>
      <c r="Z280" s="2" t="s">
        <v>469</v>
      </c>
      <c r="AA280" s="3">
        <v>32400000</v>
      </c>
      <c r="AB280" s="56">
        <v>60</v>
      </c>
      <c r="AC280" s="44" t="s">
        <v>470</v>
      </c>
      <c r="AD280" s="43" t="s">
        <v>76</v>
      </c>
      <c r="AE280" s="44" t="s">
        <v>459</v>
      </c>
      <c r="AF280" s="45" t="s">
        <v>79</v>
      </c>
      <c r="AG280" s="43" t="s">
        <v>79</v>
      </c>
      <c r="AH280" s="45" t="s">
        <v>79</v>
      </c>
      <c r="AI280" s="51" t="s">
        <v>460</v>
      </c>
      <c r="AJ280" s="51" t="s">
        <v>460</v>
      </c>
      <c r="AK280" s="51" t="s">
        <v>461</v>
      </c>
      <c r="AL280" s="42">
        <v>1</v>
      </c>
      <c r="AM280" s="54">
        <v>2715355.5839999998</v>
      </c>
      <c r="AN280" s="44" t="s">
        <v>462</v>
      </c>
      <c r="AO280" s="49" t="s">
        <v>79</v>
      </c>
      <c r="AP280" s="44" t="s">
        <v>172</v>
      </c>
      <c r="AQ280" s="50">
        <v>60</v>
      </c>
      <c r="AR280" s="50" t="s">
        <v>82</v>
      </c>
      <c r="AS280" s="50" t="s">
        <v>83</v>
      </c>
      <c r="AT280" s="44">
        <v>117</v>
      </c>
      <c r="AU280" s="49" t="s">
        <v>463</v>
      </c>
      <c r="AV280" s="49" t="s">
        <v>1629</v>
      </c>
      <c r="AW280" s="49" t="s">
        <v>465</v>
      </c>
      <c r="AX280" s="49" t="s">
        <v>471</v>
      </c>
      <c r="AY280" s="50" t="s">
        <v>472</v>
      </c>
      <c r="AZ280" s="58" t="s">
        <v>473</v>
      </c>
      <c r="BA280" s="4"/>
      <c r="BB280" s="4"/>
      <c r="BC280" s="4"/>
      <c r="BD280" s="4"/>
      <c r="BE280" s="4"/>
      <c r="BF280" s="4"/>
      <c r="BG280" s="4"/>
    </row>
    <row r="281" spans="1:59" customFormat="1" ht="60" hidden="1" customHeight="1" x14ac:dyDescent="0.25">
      <c r="A281" s="2">
        <v>5</v>
      </c>
      <c r="B281" s="2" t="s">
        <v>451</v>
      </c>
      <c r="C281" s="2">
        <v>0</v>
      </c>
      <c r="D281" s="2" t="s">
        <v>1631</v>
      </c>
      <c r="E281" s="2" t="s">
        <v>1567</v>
      </c>
      <c r="F281" s="2">
        <v>2</v>
      </c>
      <c r="G281" s="2" t="s">
        <v>316</v>
      </c>
      <c r="H281" s="3"/>
      <c r="I281" s="3" t="s">
        <v>88</v>
      </c>
      <c r="J281" s="3" t="s">
        <v>88</v>
      </c>
      <c r="K281" s="3" t="s">
        <v>88</v>
      </c>
      <c r="L281" s="3" t="s">
        <v>88</v>
      </c>
      <c r="M281" s="3" t="s">
        <v>88</v>
      </c>
      <c r="N281" s="3" t="s">
        <v>88</v>
      </c>
      <c r="O281" s="3" t="s">
        <v>88</v>
      </c>
      <c r="P281" s="3" t="s">
        <v>88</v>
      </c>
      <c r="Q281" s="3" t="s">
        <v>88</v>
      </c>
      <c r="R281" s="3" t="s">
        <v>88</v>
      </c>
      <c r="S281" s="3" t="s">
        <v>88</v>
      </c>
      <c r="T281" s="3" t="s">
        <v>88</v>
      </c>
      <c r="U281" s="2">
        <v>210084</v>
      </c>
      <c r="V281" s="2" t="s">
        <v>1519</v>
      </c>
      <c r="W281" s="3">
        <v>1122038763</v>
      </c>
      <c r="X281" s="21" t="s">
        <v>1519</v>
      </c>
      <c r="Y281" s="8">
        <v>740880000</v>
      </c>
      <c r="Z281" s="2" t="s">
        <v>1520</v>
      </c>
      <c r="AA281" s="3">
        <v>740880000</v>
      </c>
      <c r="AB281" s="56">
        <v>800</v>
      </c>
      <c r="AC281" s="44" t="s">
        <v>1521</v>
      </c>
      <c r="AD281" s="43" t="s">
        <v>76</v>
      </c>
      <c r="AE281" s="44" t="s">
        <v>165</v>
      </c>
      <c r="AF281" s="45" t="s">
        <v>1522</v>
      </c>
      <c r="AG281" s="43" t="s">
        <v>1632</v>
      </c>
      <c r="AH281" s="45" t="s">
        <v>1633</v>
      </c>
      <c r="AI281" s="51" t="s">
        <v>1525</v>
      </c>
      <c r="AJ281" s="51" t="s">
        <v>1525</v>
      </c>
      <c r="AK281" s="51" t="s">
        <v>1526</v>
      </c>
      <c r="AL281" s="42">
        <v>1</v>
      </c>
      <c r="AM281" s="54">
        <v>54880000</v>
      </c>
      <c r="AN281" s="44" t="s">
        <v>1527</v>
      </c>
      <c r="AO281" s="49" t="s">
        <v>79</v>
      </c>
      <c r="AP281" s="44" t="s">
        <v>172</v>
      </c>
      <c r="AQ281" s="50">
        <v>800</v>
      </c>
      <c r="AR281" s="50" t="s">
        <v>131</v>
      </c>
      <c r="AS281" s="50" t="s">
        <v>83</v>
      </c>
      <c r="AT281" s="44">
        <v>800</v>
      </c>
      <c r="AU281" s="49" t="s">
        <v>1634</v>
      </c>
      <c r="AV281" s="49" t="s">
        <v>1635</v>
      </c>
      <c r="AW281" s="49" t="s">
        <v>1636</v>
      </c>
      <c r="AX281" s="49"/>
      <c r="AY281" s="50" t="s">
        <v>1637</v>
      </c>
      <c r="AZ281" s="58" t="s">
        <v>79</v>
      </c>
      <c r="BA281" s="4"/>
      <c r="BB281" s="4"/>
      <c r="BC281" s="4"/>
      <c r="BD281" s="4"/>
      <c r="BE281" s="4"/>
      <c r="BF281" s="4"/>
      <c r="BG281" s="4"/>
    </row>
    <row r="282" spans="1:59" customFormat="1" ht="60" hidden="1" customHeight="1" x14ac:dyDescent="0.25">
      <c r="A282" s="2">
        <v>5</v>
      </c>
      <c r="B282" s="2" t="s">
        <v>909</v>
      </c>
      <c r="C282" s="2">
        <v>1</v>
      </c>
      <c r="D282" s="2" t="s">
        <v>1638</v>
      </c>
      <c r="E282" s="2" t="s">
        <v>1639</v>
      </c>
      <c r="F282" s="2">
        <v>8</v>
      </c>
      <c r="G282" s="2" t="s">
        <v>1640</v>
      </c>
      <c r="H282" s="3">
        <v>0</v>
      </c>
      <c r="I282" s="3" t="s">
        <v>913</v>
      </c>
      <c r="J282" s="3" t="s">
        <v>913</v>
      </c>
      <c r="K282" s="3" t="s">
        <v>913</v>
      </c>
      <c r="L282" s="3" t="s">
        <v>914</v>
      </c>
      <c r="M282" s="3" t="s">
        <v>915</v>
      </c>
      <c r="N282" s="6">
        <v>52</v>
      </c>
      <c r="O282" s="3" t="s">
        <v>67</v>
      </c>
      <c r="P282" s="3" t="s">
        <v>916</v>
      </c>
      <c r="Q282" s="3" t="s">
        <v>917</v>
      </c>
      <c r="R282" s="3" t="s">
        <v>918</v>
      </c>
      <c r="S282" s="3" t="s">
        <v>919</v>
      </c>
      <c r="T282" s="6">
        <v>38600</v>
      </c>
      <c r="U282" s="2">
        <v>220027</v>
      </c>
      <c r="V282" s="2" t="s">
        <v>920</v>
      </c>
      <c r="W282" s="3">
        <v>2382479120</v>
      </c>
      <c r="X282" s="64" t="s">
        <v>913</v>
      </c>
      <c r="Y282" s="8">
        <f>SUM(AA282)</f>
        <v>81000000</v>
      </c>
      <c r="Z282" s="2" t="s">
        <v>1641</v>
      </c>
      <c r="AA282" s="3">
        <v>81000000</v>
      </c>
      <c r="AB282" s="56">
        <v>1</v>
      </c>
      <c r="AC282" s="44" t="s">
        <v>164</v>
      </c>
      <c r="AD282" s="43" t="s">
        <v>76</v>
      </c>
      <c r="AE282" s="44" t="s">
        <v>681</v>
      </c>
      <c r="AF282" s="45" t="s">
        <v>205</v>
      </c>
      <c r="AG282" s="43">
        <v>4600091064</v>
      </c>
      <c r="AH282" s="45">
        <v>31976</v>
      </c>
      <c r="AI282" s="51">
        <v>44636</v>
      </c>
      <c r="AJ282" s="51">
        <v>44636</v>
      </c>
      <c r="AK282" s="51">
        <v>44803</v>
      </c>
      <c r="AL282" s="42">
        <v>1</v>
      </c>
      <c r="AM282" s="54">
        <v>6480000</v>
      </c>
      <c r="AN282" s="44" t="s">
        <v>1642</v>
      </c>
      <c r="AO282" s="49" t="s">
        <v>948</v>
      </c>
      <c r="AP282" s="44" t="s">
        <v>172</v>
      </c>
      <c r="AQ282" s="50">
        <v>30</v>
      </c>
      <c r="AR282" s="50" t="s">
        <v>82</v>
      </c>
      <c r="AS282" s="50" t="s">
        <v>391</v>
      </c>
      <c r="AT282" s="44">
        <v>45</v>
      </c>
      <c r="AU282" s="49" t="s">
        <v>1643</v>
      </c>
      <c r="AV282" s="49" t="s">
        <v>1644</v>
      </c>
      <c r="AW282" s="49" t="s">
        <v>171</v>
      </c>
      <c r="AX282" s="49" t="s">
        <v>1645</v>
      </c>
      <c r="AY282" s="50" t="s">
        <v>1646</v>
      </c>
      <c r="AZ282" s="58" t="s">
        <v>88</v>
      </c>
      <c r="BA282" s="4"/>
      <c r="BB282" s="4"/>
      <c r="BC282" s="4"/>
      <c r="BD282" s="4"/>
      <c r="BE282" s="4"/>
      <c r="BF282" s="4"/>
      <c r="BG282" s="4"/>
    </row>
    <row r="283" spans="1:59" customFormat="1" ht="60" hidden="1" customHeight="1" x14ac:dyDescent="0.25">
      <c r="A283" s="2">
        <v>5</v>
      </c>
      <c r="B283" s="2" t="s">
        <v>909</v>
      </c>
      <c r="C283" s="2">
        <v>0</v>
      </c>
      <c r="D283" s="2" t="s">
        <v>1638</v>
      </c>
      <c r="E283" s="2" t="s">
        <v>1639</v>
      </c>
      <c r="F283" s="2">
        <v>8</v>
      </c>
      <c r="G283" s="2" t="s">
        <v>1640</v>
      </c>
      <c r="H283" s="3">
        <v>0</v>
      </c>
      <c r="I283" s="3" t="s">
        <v>88</v>
      </c>
      <c r="J283" s="3" t="s">
        <v>88</v>
      </c>
      <c r="K283" s="3" t="s">
        <v>88</v>
      </c>
      <c r="L283" s="3" t="s">
        <v>88</v>
      </c>
      <c r="M283" s="3" t="s">
        <v>88</v>
      </c>
      <c r="N283" s="3" t="s">
        <v>88</v>
      </c>
      <c r="O283" s="3" t="s">
        <v>88</v>
      </c>
      <c r="P283" s="3" t="s">
        <v>88</v>
      </c>
      <c r="Q283" s="3" t="s">
        <v>88</v>
      </c>
      <c r="R283" s="3" t="s">
        <v>88</v>
      </c>
      <c r="S283" s="3" t="s">
        <v>88</v>
      </c>
      <c r="T283" s="3" t="s">
        <v>88</v>
      </c>
      <c r="U283" s="2">
        <v>220027</v>
      </c>
      <c r="V283" s="2" t="s">
        <v>920</v>
      </c>
      <c r="W283" s="3">
        <v>2382479120</v>
      </c>
      <c r="X283" s="7" t="s">
        <v>921</v>
      </c>
      <c r="Y283" s="8">
        <f>SUM(AA283)</f>
        <v>79380000</v>
      </c>
      <c r="Z283" s="2" t="s">
        <v>922</v>
      </c>
      <c r="AA283" s="3">
        <v>79380000</v>
      </c>
      <c r="AB283" s="56">
        <v>1</v>
      </c>
      <c r="AC283" s="44" t="s">
        <v>164</v>
      </c>
      <c r="AD283" s="43" t="s">
        <v>76</v>
      </c>
      <c r="AE283" s="44" t="s">
        <v>681</v>
      </c>
      <c r="AF283" s="45" t="s">
        <v>923</v>
      </c>
      <c r="AG283" s="43">
        <v>4600094533</v>
      </c>
      <c r="AH283" s="45">
        <v>33813</v>
      </c>
      <c r="AI283" s="51">
        <v>44750</v>
      </c>
      <c r="AJ283" s="51">
        <v>44767</v>
      </c>
      <c r="AK283" s="51">
        <v>44981</v>
      </c>
      <c r="AL283" s="42">
        <v>1</v>
      </c>
      <c r="AM283" s="54">
        <v>6357250</v>
      </c>
      <c r="AN283" s="44" t="s">
        <v>924</v>
      </c>
      <c r="AO283" s="49" t="s">
        <v>925</v>
      </c>
      <c r="AP283" s="44" t="s">
        <v>172</v>
      </c>
      <c r="AQ283" s="50">
        <v>1000</v>
      </c>
      <c r="AR283" s="50" t="s">
        <v>926</v>
      </c>
      <c r="AS283" s="50" t="s">
        <v>82</v>
      </c>
      <c r="AT283" s="44">
        <v>912</v>
      </c>
      <c r="AU283" s="49" t="s">
        <v>927</v>
      </c>
      <c r="AV283" s="49" t="s">
        <v>928</v>
      </c>
      <c r="AW283" s="49" t="s">
        <v>929</v>
      </c>
      <c r="AX283" s="49" t="s">
        <v>1647</v>
      </c>
      <c r="AY283" s="50" t="s">
        <v>1648</v>
      </c>
      <c r="AZ283" s="58" t="s">
        <v>88</v>
      </c>
      <c r="BA283" s="4"/>
      <c r="BB283" s="4"/>
      <c r="BC283" s="4"/>
      <c r="BD283" s="4"/>
      <c r="BE283" s="4"/>
      <c r="BF283" s="4"/>
      <c r="BG283" s="4"/>
    </row>
    <row r="284" spans="1:59" customFormat="1" ht="60" hidden="1" customHeight="1" x14ac:dyDescent="0.25">
      <c r="A284" s="2">
        <v>5</v>
      </c>
      <c r="B284" s="2" t="s">
        <v>909</v>
      </c>
      <c r="C284" s="2">
        <v>0</v>
      </c>
      <c r="D284" s="2" t="s">
        <v>1638</v>
      </c>
      <c r="E284" s="2" t="s">
        <v>1639</v>
      </c>
      <c r="F284" s="2">
        <v>8</v>
      </c>
      <c r="G284" s="2" t="s">
        <v>1640</v>
      </c>
      <c r="H284" s="3">
        <v>0</v>
      </c>
      <c r="I284" s="3" t="s">
        <v>88</v>
      </c>
      <c r="J284" s="3" t="s">
        <v>88</v>
      </c>
      <c r="K284" s="3" t="s">
        <v>88</v>
      </c>
      <c r="L284" s="3" t="s">
        <v>88</v>
      </c>
      <c r="M284" s="3" t="s">
        <v>88</v>
      </c>
      <c r="N284" s="3" t="s">
        <v>88</v>
      </c>
      <c r="O284" s="3" t="s">
        <v>88</v>
      </c>
      <c r="P284" s="3" t="s">
        <v>88</v>
      </c>
      <c r="Q284" s="3" t="s">
        <v>88</v>
      </c>
      <c r="R284" s="3" t="s">
        <v>88</v>
      </c>
      <c r="S284" s="3" t="s">
        <v>88</v>
      </c>
      <c r="T284" s="3" t="s">
        <v>88</v>
      </c>
      <c r="U284" s="2">
        <v>220027</v>
      </c>
      <c r="V284" s="2" t="s">
        <v>920</v>
      </c>
      <c r="W284" s="3">
        <v>2382479120</v>
      </c>
      <c r="X284" s="7" t="s">
        <v>932</v>
      </c>
      <c r="Y284" s="8">
        <f>SUM(AA284:AA285)</f>
        <v>357357000</v>
      </c>
      <c r="Z284" s="2" t="s">
        <v>1649</v>
      </c>
      <c r="AA284" s="3">
        <v>181731300</v>
      </c>
      <c r="AB284" s="56">
        <v>1</v>
      </c>
      <c r="AC284" s="44" t="s">
        <v>164</v>
      </c>
      <c r="AD284" s="43" t="s">
        <v>76</v>
      </c>
      <c r="AE284" s="44" t="s">
        <v>681</v>
      </c>
      <c r="AF284" s="45" t="s">
        <v>205</v>
      </c>
      <c r="AG284" s="43">
        <v>4600094596</v>
      </c>
      <c r="AH284" s="45">
        <v>33876</v>
      </c>
      <c r="AI284" s="51">
        <v>44755</v>
      </c>
      <c r="AJ284" s="51">
        <v>44767</v>
      </c>
      <c r="AK284" s="51">
        <v>44985</v>
      </c>
      <c r="AL284" s="42">
        <v>1</v>
      </c>
      <c r="AM284" s="54">
        <v>14574123</v>
      </c>
      <c r="AN284" s="44" t="s">
        <v>1650</v>
      </c>
      <c r="AO284" s="49" t="s">
        <v>925</v>
      </c>
      <c r="AP284" s="44" t="s">
        <v>172</v>
      </c>
      <c r="AQ284" s="50">
        <v>100</v>
      </c>
      <c r="AR284" s="50" t="s">
        <v>82</v>
      </c>
      <c r="AS284" s="50" t="s">
        <v>1290</v>
      </c>
      <c r="AT284" s="44">
        <v>84</v>
      </c>
      <c r="AU284" s="49" t="s">
        <v>1651</v>
      </c>
      <c r="AV284" s="49" t="s">
        <v>1652</v>
      </c>
      <c r="AW284" s="49" t="s">
        <v>1653</v>
      </c>
      <c r="AX284" s="49" t="s">
        <v>1654</v>
      </c>
      <c r="AY284" s="50" t="s">
        <v>1655</v>
      </c>
      <c r="AZ284" s="58" t="s">
        <v>88</v>
      </c>
      <c r="BA284" s="4"/>
      <c r="BB284" s="4"/>
      <c r="BC284" s="4"/>
      <c r="BD284" s="4"/>
      <c r="BE284" s="4"/>
      <c r="BF284" s="4"/>
      <c r="BG284" s="4"/>
    </row>
    <row r="285" spans="1:59" customFormat="1" ht="60" hidden="1" customHeight="1" x14ac:dyDescent="0.25">
      <c r="A285" s="2">
        <v>5</v>
      </c>
      <c r="B285" s="2" t="s">
        <v>909</v>
      </c>
      <c r="C285" s="2">
        <v>0</v>
      </c>
      <c r="D285" s="2" t="s">
        <v>1638</v>
      </c>
      <c r="E285" s="2" t="s">
        <v>1639</v>
      </c>
      <c r="F285" s="2">
        <v>8</v>
      </c>
      <c r="G285" s="2" t="s">
        <v>1640</v>
      </c>
      <c r="H285" s="3">
        <v>0</v>
      </c>
      <c r="I285" s="3" t="s">
        <v>88</v>
      </c>
      <c r="J285" s="3" t="s">
        <v>88</v>
      </c>
      <c r="K285" s="3" t="s">
        <v>88</v>
      </c>
      <c r="L285" s="3" t="s">
        <v>88</v>
      </c>
      <c r="M285" s="3" t="s">
        <v>88</v>
      </c>
      <c r="N285" s="3" t="s">
        <v>88</v>
      </c>
      <c r="O285" s="3" t="s">
        <v>88</v>
      </c>
      <c r="P285" s="3" t="s">
        <v>88</v>
      </c>
      <c r="Q285" s="3" t="s">
        <v>88</v>
      </c>
      <c r="R285" s="3" t="s">
        <v>88</v>
      </c>
      <c r="S285" s="3" t="s">
        <v>88</v>
      </c>
      <c r="T285" s="3" t="s">
        <v>88</v>
      </c>
      <c r="U285" s="2">
        <v>220027</v>
      </c>
      <c r="V285" s="2" t="s">
        <v>920</v>
      </c>
      <c r="W285" s="3">
        <v>2382479120</v>
      </c>
      <c r="X285" s="7" t="s">
        <v>88</v>
      </c>
      <c r="Y285" s="8" t="s">
        <v>88</v>
      </c>
      <c r="Z285" s="2" t="s">
        <v>1656</v>
      </c>
      <c r="AA285" s="3">
        <v>175625700</v>
      </c>
      <c r="AB285" s="56">
        <v>1</v>
      </c>
      <c r="AC285" s="44" t="s">
        <v>164</v>
      </c>
      <c r="AD285" s="43" t="s">
        <v>76</v>
      </c>
      <c r="AE285" s="44" t="s">
        <v>681</v>
      </c>
      <c r="AF285" s="45" t="s">
        <v>205</v>
      </c>
      <c r="AG285" s="43">
        <v>4600094504</v>
      </c>
      <c r="AH285" s="45">
        <v>33826</v>
      </c>
      <c r="AI285" s="51">
        <v>44743</v>
      </c>
      <c r="AJ285" s="51">
        <v>44754</v>
      </c>
      <c r="AK285" s="51">
        <v>44985</v>
      </c>
      <c r="AL285" s="42">
        <v>1</v>
      </c>
      <c r="AM285" s="54">
        <v>14129428</v>
      </c>
      <c r="AN285" s="44" t="s">
        <v>934</v>
      </c>
      <c r="AO285" s="49" t="s">
        <v>925</v>
      </c>
      <c r="AP285" s="44" t="s">
        <v>172</v>
      </c>
      <c r="AQ285" s="50">
        <v>1050</v>
      </c>
      <c r="AR285" s="50" t="s">
        <v>82</v>
      </c>
      <c r="AS285" s="50" t="s">
        <v>83</v>
      </c>
      <c r="AT285" s="44">
        <v>1201</v>
      </c>
      <c r="AU285" s="49" t="s">
        <v>935</v>
      </c>
      <c r="AV285" s="49" t="s">
        <v>936</v>
      </c>
      <c r="AW285" s="49" t="s">
        <v>937</v>
      </c>
      <c r="AX285" s="49" t="s">
        <v>1657</v>
      </c>
      <c r="AY285" s="50" t="s">
        <v>1658</v>
      </c>
      <c r="AZ285" s="58" t="s">
        <v>88</v>
      </c>
      <c r="BA285" s="4"/>
      <c r="BB285" s="4"/>
      <c r="BC285" s="4"/>
      <c r="BD285" s="4"/>
      <c r="BE285" s="4"/>
      <c r="BF285" s="4"/>
      <c r="BG285" s="4"/>
    </row>
    <row r="286" spans="1:59" customFormat="1" ht="60" hidden="1" customHeight="1" x14ac:dyDescent="0.25">
      <c r="A286" s="2">
        <v>5</v>
      </c>
      <c r="B286" s="2" t="s">
        <v>909</v>
      </c>
      <c r="C286" s="2">
        <v>0</v>
      </c>
      <c r="D286" s="2" t="s">
        <v>1638</v>
      </c>
      <c r="E286" s="2" t="s">
        <v>1639</v>
      </c>
      <c r="F286" s="2">
        <v>8</v>
      </c>
      <c r="G286" s="2" t="s">
        <v>1640</v>
      </c>
      <c r="H286" s="3">
        <v>0</v>
      </c>
      <c r="I286" s="3" t="s">
        <v>88</v>
      </c>
      <c r="J286" s="3" t="s">
        <v>88</v>
      </c>
      <c r="K286" s="3" t="s">
        <v>88</v>
      </c>
      <c r="L286" s="3" t="s">
        <v>88</v>
      </c>
      <c r="M286" s="3" t="s">
        <v>88</v>
      </c>
      <c r="N286" s="3" t="s">
        <v>88</v>
      </c>
      <c r="O286" s="3" t="s">
        <v>88</v>
      </c>
      <c r="P286" s="3" t="s">
        <v>88</v>
      </c>
      <c r="Q286" s="3" t="s">
        <v>88</v>
      </c>
      <c r="R286" s="3" t="s">
        <v>88</v>
      </c>
      <c r="S286" s="3" t="s">
        <v>88</v>
      </c>
      <c r="T286" s="3" t="s">
        <v>88</v>
      </c>
      <c r="U286" s="2">
        <v>220027</v>
      </c>
      <c r="V286" s="2" t="s">
        <v>920</v>
      </c>
      <c r="W286" s="3">
        <v>2382479120</v>
      </c>
      <c r="X286" s="7" t="s">
        <v>1170</v>
      </c>
      <c r="Y286" s="8">
        <f>SUM(AA286:AA287)</f>
        <v>87480000</v>
      </c>
      <c r="Z286" s="2" t="s">
        <v>1171</v>
      </c>
      <c r="AA286" s="3">
        <v>41580000</v>
      </c>
      <c r="AB286" s="56">
        <v>1</v>
      </c>
      <c r="AC286" s="44" t="s">
        <v>164</v>
      </c>
      <c r="AD286" s="43" t="s">
        <v>76</v>
      </c>
      <c r="AE286" s="44" t="s">
        <v>681</v>
      </c>
      <c r="AF286" s="45" t="s">
        <v>923</v>
      </c>
      <c r="AG286" s="43">
        <v>4600095303</v>
      </c>
      <c r="AH286" s="45">
        <v>34291</v>
      </c>
      <c r="AI286" s="51">
        <v>44810</v>
      </c>
      <c r="AJ286" s="51">
        <v>44814</v>
      </c>
      <c r="AK286" s="51">
        <v>44957</v>
      </c>
      <c r="AL286" s="42">
        <v>1</v>
      </c>
      <c r="AM286" s="54">
        <v>3326400</v>
      </c>
      <c r="AN286" s="44" t="s">
        <v>1172</v>
      </c>
      <c r="AO286" s="49" t="s">
        <v>925</v>
      </c>
      <c r="AP286" s="44" t="s">
        <v>172</v>
      </c>
      <c r="AQ286" s="50">
        <v>500</v>
      </c>
      <c r="AR286" s="50" t="s">
        <v>403</v>
      </c>
      <c r="AS286" s="50" t="s">
        <v>83</v>
      </c>
      <c r="AT286" s="44">
        <v>445</v>
      </c>
      <c r="AU286" s="49" t="s">
        <v>1659</v>
      </c>
      <c r="AV286" s="49" t="s">
        <v>1660</v>
      </c>
      <c r="AW286" s="49" t="s">
        <v>1175</v>
      </c>
      <c r="AX286" s="49" t="s">
        <v>1176</v>
      </c>
      <c r="AY286" s="50" t="s">
        <v>1661</v>
      </c>
      <c r="AZ286" s="58" t="s">
        <v>88</v>
      </c>
      <c r="BA286" s="4"/>
      <c r="BB286" s="4"/>
      <c r="BC286" s="4"/>
      <c r="BD286" s="4"/>
      <c r="BE286" s="4"/>
      <c r="BF286" s="4"/>
      <c r="BG286" s="4"/>
    </row>
    <row r="287" spans="1:59" customFormat="1" ht="60" hidden="1" customHeight="1" x14ac:dyDescent="0.25">
      <c r="A287" s="2">
        <v>5</v>
      </c>
      <c r="B287" s="2" t="s">
        <v>909</v>
      </c>
      <c r="C287" s="2">
        <v>0</v>
      </c>
      <c r="D287" s="2" t="s">
        <v>1638</v>
      </c>
      <c r="E287" s="2" t="s">
        <v>1639</v>
      </c>
      <c r="F287" s="2">
        <v>8</v>
      </c>
      <c r="G287" s="2" t="s">
        <v>1640</v>
      </c>
      <c r="H287" s="3">
        <v>0</v>
      </c>
      <c r="I287" s="3" t="s">
        <v>88</v>
      </c>
      <c r="J287" s="3" t="s">
        <v>88</v>
      </c>
      <c r="K287" s="3" t="s">
        <v>88</v>
      </c>
      <c r="L287" s="3" t="s">
        <v>88</v>
      </c>
      <c r="M287" s="3" t="s">
        <v>88</v>
      </c>
      <c r="N287" s="3" t="s">
        <v>88</v>
      </c>
      <c r="O287" s="3" t="s">
        <v>88</v>
      </c>
      <c r="P287" s="3" t="s">
        <v>88</v>
      </c>
      <c r="Q287" s="3" t="s">
        <v>88</v>
      </c>
      <c r="R287" s="3" t="s">
        <v>88</v>
      </c>
      <c r="S287" s="3" t="s">
        <v>88</v>
      </c>
      <c r="T287" s="3" t="s">
        <v>88</v>
      </c>
      <c r="U287" s="2">
        <v>220027</v>
      </c>
      <c r="V287" s="2" t="s">
        <v>920</v>
      </c>
      <c r="W287" s="3">
        <v>2382479120</v>
      </c>
      <c r="X287" s="7" t="s">
        <v>88</v>
      </c>
      <c r="Y287" s="8" t="s">
        <v>88</v>
      </c>
      <c r="Z287" s="2" t="s">
        <v>1662</v>
      </c>
      <c r="AA287" s="3">
        <v>45900000</v>
      </c>
      <c r="AB287" s="56">
        <v>1</v>
      </c>
      <c r="AC287" s="44" t="s">
        <v>164</v>
      </c>
      <c r="AD287" s="43" t="s">
        <v>76</v>
      </c>
      <c r="AE287" s="44" t="s">
        <v>681</v>
      </c>
      <c r="AF287" s="45" t="s">
        <v>923</v>
      </c>
      <c r="AG287" s="43">
        <v>4600095303</v>
      </c>
      <c r="AH287" s="45">
        <v>34291</v>
      </c>
      <c r="AI287" s="51">
        <v>44810</v>
      </c>
      <c r="AJ287" s="51">
        <v>44814</v>
      </c>
      <c r="AK287" s="51">
        <v>44957</v>
      </c>
      <c r="AL287" s="42">
        <v>1</v>
      </c>
      <c r="AM287" s="54">
        <v>3672000</v>
      </c>
      <c r="AN287" s="44" t="s">
        <v>1172</v>
      </c>
      <c r="AO287" s="49" t="s">
        <v>925</v>
      </c>
      <c r="AP287" s="44" t="s">
        <v>172</v>
      </c>
      <c r="AQ287" s="50">
        <v>800</v>
      </c>
      <c r="AR287" s="50" t="s">
        <v>403</v>
      </c>
      <c r="AS287" s="50" t="s">
        <v>83</v>
      </c>
      <c r="AT287" s="44">
        <v>787</v>
      </c>
      <c r="AU287" s="49" t="s">
        <v>1173</v>
      </c>
      <c r="AV287" s="49" t="s">
        <v>1539</v>
      </c>
      <c r="AW287" s="49" t="s">
        <v>1175</v>
      </c>
      <c r="AX287" s="49" t="s">
        <v>1176</v>
      </c>
      <c r="AY287" s="50" t="s">
        <v>1663</v>
      </c>
      <c r="AZ287" s="58" t="s">
        <v>88</v>
      </c>
      <c r="BA287" s="4"/>
      <c r="BB287" s="4"/>
      <c r="BC287" s="4"/>
      <c r="BD287" s="4"/>
      <c r="BE287" s="4"/>
      <c r="BF287" s="4"/>
      <c r="BG287" s="4"/>
    </row>
    <row r="288" spans="1:59" customFormat="1" ht="60" hidden="1" customHeight="1" x14ac:dyDescent="0.25">
      <c r="A288" s="2">
        <v>5</v>
      </c>
      <c r="B288" s="2" t="s">
        <v>909</v>
      </c>
      <c r="C288" s="2">
        <v>0</v>
      </c>
      <c r="D288" s="2" t="s">
        <v>1638</v>
      </c>
      <c r="E288" s="2" t="s">
        <v>1639</v>
      </c>
      <c r="F288" s="2">
        <v>8</v>
      </c>
      <c r="G288" s="2" t="s">
        <v>1640</v>
      </c>
      <c r="H288" s="3">
        <v>0</v>
      </c>
      <c r="I288" s="3" t="s">
        <v>88</v>
      </c>
      <c r="J288" s="3" t="s">
        <v>88</v>
      </c>
      <c r="K288" s="3" t="s">
        <v>88</v>
      </c>
      <c r="L288" s="3" t="s">
        <v>88</v>
      </c>
      <c r="M288" s="3" t="s">
        <v>88</v>
      </c>
      <c r="N288" s="3" t="s">
        <v>88</v>
      </c>
      <c r="O288" s="3" t="s">
        <v>88</v>
      </c>
      <c r="P288" s="3" t="s">
        <v>88</v>
      </c>
      <c r="Q288" s="3" t="s">
        <v>88</v>
      </c>
      <c r="R288" s="3" t="s">
        <v>88</v>
      </c>
      <c r="S288" s="3" t="s">
        <v>88</v>
      </c>
      <c r="T288" s="3" t="s">
        <v>88</v>
      </c>
      <c r="U288" s="2">
        <v>220027</v>
      </c>
      <c r="V288" s="2" t="s">
        <v>920</v>
      </c>
      <c r="W288" s="3">
        <v>2382479120</v>
      </c>
      <c r="X288" s="7" t="s">
        <v>1178</v>
      </c>
      <c r="Y288" s="8">
        <f>SUM(AA288)</f>
        <v>532042200</v>
      </c>
      <c r="Z288" s="2" t="s">
        <v>1179</v>
      </c>
      <c r="AA288" s="3">
        <v>532042200</v>
      </c>
      <c r="AB288" s="56">
        <v>1</v>
      </c>
      <c r="AC288" s="44" t="s">
        <v>164</v>
      </c>
      <c r="AD288" s="43" t="s">
        <v>76</v>
      </c>
      <c r="AE288" s="44" t="s">
        <v>681</v>
      </c>
      <c r="AF288" s="45" t="s">
        <v>1180</v>
      </c>
      <c r="AG288" s="43">
        <v>4600094506</v>
      </c>
      <c r="AH288" s="45">
        <v>33825</v>
      </c>
      <c r="AI288" s="51">
        <v>44757</v>
      </c>
      <c r="AJ288" s="51">
        <v>44767</v>
      </c>
      <c r="AK288" s="51">
        <v>44985</v>
      </c>
      <c r="AL288" s="42">
        <v>1</v>
      </c>
      <c r="AM288" s="54">
        <v>42654028</v>
      </c>
      <c r="AN288" s="44" t="s">
        <v>1172</v>
      </c>
      <c r="AO288" s="49" t="s">
        <v>925</v>
      </c>
      <c r="AP288" s="44" t="s">
        <v>172</v>
      </c>
      <c r="AQ288" s="50">
        <v>200</v>
      </c>
      <c r="AR288" s="50" t="s">
        <v>82</v>
      </c>
      <c r="AS288" s="50" t="s">
        <v>83</v>
      </c>
      <c r="AT288" s="44">
        <v>156</v>
      </c>
      <c r="AU288" s="49" t="s">
        <v>1181</v>
      </c>
      <c r="AV288" s="49" t="s">
        <v>1182</v>
      </c>
      <c r="AW288" s="49" t="s">
        <v>1183</v>
      </c>
      <c r="AX288" s="49" t="s">
        <v>1664</v>
      </c>
      <c r="AY288" s="50" t="s">
        <v>1665</v>
      </c>
      <c r="AZ288" s="58" t="s">
        <v>88</v>
      </c>
      <c r="BA288" s="4"/>
      <c r="BB288" s="4"/>
      <c r="BC288" s="4"/>
      <c r="BD288" s="4"/>
      <c r="BE288" s="4"/>
      <c r="BF288" s="4"/>
      <c r="BG288" s="4"/>
    </row>
    <row r="289" spans="1:59" customFormat="1" ht="60" hidden="1" customHeight="1" x14ac:dyDescent="0.25">
      <c r="A289" s="2">
        <v>5</v>
      </c>
      <c r="B289" s="2" t="s">
        <v>909</v>
      </c>
      <c r="C289" s="2">
        <v>0</v>
      </c>
      <c r="D289" s="2" t="s">
        <v>1638</v>
      </c>
      <c r="E289" s="2" t="s">
        <v>1639</v>
      </c>
      <c r="F289" s="2">
        <v>8</v>
      </c>
      <c r="G289" s="2" t="s">
        <v>1640</v>
      </c>
      <c r="H289" s="3">
        <v>0</v>
      </c>
      <c r="I289" s="3" t="s">
        <v>88</v>
      </c>
      <c r="J289" s="3" t="s">
        <v>88</v>
      </c>
      <c r="K289" s="3" t="s">
        <v>88</v>
      </c>
      <c r="L289" s="3" t="s">
        <v>88</v>
      </c>
      <c r="M289" s="3" t="s">
        <v>88</v>
      </c>
      <c r="N289" s="3" t="s">
        <v>88</v>
      </c>
      <c r="O289" s="3" t="s">
        <v>88</v>
      </c>
      <c r="P289" s="3" t="s">
        <v>88</v>
      </c>
      <c r="Q289" s="3" t="s">
        <v>88</v>
      </c>
      <c r="R289" s="3" t="s">
        <v>88</v>
      </c>
      <c r="S289" s="3" t="s">
        <v>88</v>
      </c>
      <c r="T289" s="3" t="s">
        <v>88</v>
      </c>
      <c r="U289" s="2">
        <v>220027</v>
      </c>
      <c r="V289" s="2" t="s">
        <v>920</v>
      </c>
      <c r="W289" s="3">
        <v>2382479120</v>
      </c>
      <c r="X289" s="7" t="s">
        <v>1666</v>
      </c>
      <c r="Y289" s="8">
        <f>SUM(AA289)</f>
        <v>178200000</v>
      </c>
      <c r="Z289" s="2" t="s">
        <v>1667</v>
      </c>
      <c r="AA289" s="3">
        <v>178200000</v>
      </c>
      <c r="AB289" s="56">
        <v>496</v>
      </c>
      <c r="AC289" s="44" t="s">
        <v>164</v>
      </c>
      <c r="AD289" s="43" t="s">
        <v>76</v>
      </c>
      <c r="AE289" s="44" t="s">
        <v>681</v>
      </c>
      <c r="AF289" s="45" t="s">
        <v>1180</v>
      </c>
      <c r="AG289" s="43">
        <v>4600090514</v>
      </c>
      <c r="AH289" s="45">
        <v>31561</v>
      </c>
      <c r="AI289" s="51">
        <v>44615</v>
      </c>
      <c r="AJ289" s="51">
        <v>44621</v>
      </c>
      <c r="AK289" s="51">
        <v>44742</v>
      </c>
      <c r="AL289" s="42">
        <v>1</v>
      </c>
      <c r="AM289" s="54">
        <v>14256000</v>
      </c>
      <c r="AN289" s="44" t="s">
        <v>1668</v>
      </c>
      <c r="AO289" s="49" t="s">
        <v>948</v>
      </c>
      <c r="AP289" s="44" t="s">
        <v>172</v>
      </c>
      <c r="AQ289" s="50">
        <v>496</v>
      </c>
      <c r="AR289" s="50" t="s">
        <v>82</v>
      </c>
      <c r="AS289" s="50" t="s">
        <v>1669</v>
      </c>
      <c r="AT289" s="44">
        <v>496</v>
      </c>
      <c r="AU289" s="49" t="s">
        <v>1670</v>
      </c>
      <c r="AV289" s="49" t="s">
        <v>1671</v>
      </c>
      <c r="AW289" s="49" t="s">
        <v>929</v>
      </c>
      <c r="AX289" s="49" t="s">
        <v>1672</v>
      </c>
      <c r="AY289" s="50" t="s">
        <v>1673</v>
      </c>
      <c r="AZ289" s="58" t="s">
        <v>88</v>
      </c>
      <c r="BA289" s="4"/>
      <c r="BB289" s="4"/>
      <c r="BC289" s="4"/>
      <c r="BD289" s="4"/>
      <c r="BE289" s="4"/>
      <c r="BF289" s="4"/>
      <c r="BG289" s="4"/>
    </row>
    <row r="290" spans="1:59" customFormat="1" ht="60" hidden="1" customHeight="1" x14ac:dyDescent="0.25">
      <c r="A290" s="2">
        <v>5</v>
      </c>
      <c r="B290" s="2" t="s">
        <v>909</v>
      </c>
      <c r="C290" s="2">
        <v>0</v>
      </c>
      <c r="D290" s="2" t="s">
        <v>1638</v>
      </c>
      <c r="E290" s="2" t="s">
        <v>1639</v>
      </c>
      <c r="F290" s="2">
        <v>8</v>
      </c>
      <c r="G290" s="2" t="s">
        <v>1640</v>
      </c>
      <c r="H290" s="3">
        <v>0</v>
      </c>
      <c r="I290" s="3" t="s">
        <v>88</v>
      </c>
      <c r="J290" s="3" t="s">
        <v>88</v>
      </c>
      <c r="K290" s="3" t="s">
        <v>88</v>
      </c>
      <c r="L290" s="3" t="s">
        <v>88</v>
      </c>
      <c r="M290" s="3" t="s">
        <v>88</v>
      </c>
      <c r="N290" s="3" t="s">
        <v>88</v>
      </c>
      <c r="O290" s="3" t="s">
        <v>88</v>
      </c>
      <c r="P290" s="3" t="s">
        <v>88</v>
      </c>
      <c r="Q290" s="3" t="s">
        <v>88</v>
      </c>
      <c r="R290" s="3" t="s">
        <v>88</v>
      </c>
      <c r="S290" s="3" t="s">
        <v>88</v>
      </c>
      <c r="T290" s="3" t="s">
        <v>88</v>
      </c>
      <c r="U290" s="2">
        <v>220027</v>
      </c>
      <c r="V290" s="2" t="s">
        <v>920</v>
      </c>
      <c r="W290" s="3">
        <v>2382479120</v>
      </c>
      <c r="X290" s="7" t="s">
        <v>940</v>
      </c>
      <c r="Y290" s="8">
        <f>SUM(AA290:AA292)</f>
        <v>869379920</v>
      </c>
      <c r="Z290" s="2" t="s">
        <v>941</v>
      </c>
      <c r="AA290" s="3">
        <v>419042000</v>
      </c>
      <c r="AB290" s="56">
        <v>1</v>
      </c>
      <c r="AC290" s="44" t="s">
        <v>164</v>
      </c>
      <c r="AD290" s="43" t="s">
        <v>76</v>
      </c>
      <c r="AE290" s="44" t="s">
        <v>681</v>
      </c>
      <c r="AF290" s="45" t="s">
        <v>923</v>
      </c>
      <c r="AG290" s="43">
        <v>4600094729</v>
      </c>
      <c r="AH290" s="45">
        <v>33938</v>
      </c>
      <c r="AI290" s="51">
        <v>44764</v>
      </c>
      <c r="AJ290" s="51">
        <v>44792</v>
      </c>
      <c r="AK290" s="51">
        <v>45046</v>
      </c>
      <c r="AL290" s="42">
        <v>1</v>
      </c>
      <c r="AM290" s="54">
        <v>33523656</v>
      </c>
      <c r="AN290" s="44" t="s">
        <v>924</v>
      </c>
      <c r="AO290" s="49" t="s">
        <v>925</v>
      </c>
      <c r="AP290" s="44" t="s">
        <v>172</v>
      </c>
      <c r="AQ290" s="50">
        <v>2000</v>
      </c>
      <c r="AR290" s="50" t="s">
        <v>82</v>
      </c>
      <c r="AS290" s="50" t="s">
        <v>83</v>
      </c>
      <c r="AT290" s="44">
        <v>1905</v>
      </c>
      <c r="AU290" s="49" t="s">
        <v>942</v>
      </c>
      <c r="AV290" s="49" t="s">
        <v>943</v>
      </c>
      <c r="AW290" s="49" t="s">
        <v>944</v>
      </c>
      <c r="AX290" s="49" t="s">
        <v>1674</v>
      </c>
      <c r="AY290" s="50" t="s">
        <v>1675</v>
      </c>
      <c r="AZ290" s="58" t="s">
        <v>88</v>
      </c>
      <c r="BA290" s="4"/>
      <c r="BB290" s="4"/>
      <c r="BC290" s="4"/>
      <c r="BD290" s="4"/>
      <c r="BE290" s="4"/>
      <c r="BF290" s="4"/>
      <c r="BG290" s="4"/>
    </row>
    <row r="291" spans="1:59" customFormat="1" ht="60" hidden="1" customHeight="1" x14ac:dyDescent="0.25">
      <c r="A291" s="2">
        <v>5</v>
      </c>
      <c r="B291" s="2" t="s">
        <v>909</v>
      </c>
      <c r="C291" s="2">
        <v>0</v>
      </c>
      <c r="D291" s="2" t="s">
        <v>1638</v>
      </c>
      <c r="E291" s="2" t="s">
        <v>1639</v>
      </c>
      <c r="F291" s="2">
        <v>8</v>
      </c>
      <c r="G291" s="2" t="s">
        <v>1640</v>
      </c>
      <c r="H291" s="3">
        <v>0</v>
      </c>
      <c r="I291" s="3" t="s">
        <v>88</v>
      </c>
      <c r="J291" s="3" t="s">
        <v>88</v>
      </c>
      <c r="K291" s="3" t="s">
        <v>88</v>
      </c>
      <c r="L291" s="3" t="s">
        <v>88</v>
      </c>
      <c r="M291" s="3" t="s">
        <v>88</v>
      </c>
      <c r="N291" s="3" t="s">
        <v>88</v>
      </c>
      <c r="O291" s="3" t="s">
        <v>88</v>
      </c>
      <c r="P291" s="3" t="s">
        <v>88</v>
      </c>
      <c r="Q291" s="3" t="s">
        <v>88</v>
      </c>
      <c r="R291" s="3" t="s">
        <v>88</v>
      </c>
      <c r="S291" s="3" t="s">
        <v>88</v>
      </c>
      <c r="T291" s="3" t="s">
        <v>88</v>
      </c>
      <c r="U291" s="2">
        <v>220027</v>
      </c>
      <c r="V291" s="2" t="s">
        <v>920</v>
      </c>
      <c r="W291" s="3">
        <v>2382479120</v>
      </c>
      <c r="X291" s="7" t="s">
        <v>88</v>
      </c>
      <c r="Y291" s="8" t="s">
        <v>88</v>
      </c>
      <c r="Z291" s="2" t="s">
        <v>1676</v>
      </c>
      <c r="AA291" s="3">
        <v>256314240</v>
      </c>
      <c r="AB291" s="56">
        <v>1</v>
      </c>
      <c r="AC291" s="44" t="s">
        <v>164</v>
      </c>
      <c r="AD291" s="43" t="s">
        <v>76</v>
      </c>
      <c r="AE291" s="44" t="s">
        <v>681</v>
      </c>
      <c r="AF291" s="45" t="s">
        <v>923</v>
      </c>
      <c r="AG291" s="43">
        <v>4600091687</v>
      </c>
      <c r="AH291" s="45">
        <v>32256</v>
      </c>
      <c r="AI291" s="51">
        <v>44659</v>
      </c>
      <c r="AJ291" s="51">
        <v>44659</v>
      </c>
      <c r="AK291" s="51">
        <v>44985</v>
      </c>
      <c r="AL291" s="42">
        <v>1</v>
      </c>
      <c r="AM291" s="54">
        <v>20505139</v>
      </c>
      <c r="AN291" s="44" t="s">
        <v>924</v>
      </c>
      <c r="AO291" s="49" t="s">
        <v>948</v>
      </c>
      <c r="AP291" s="44" t="s">
        <v>172</v>
      </c>
      <c r="AQ291" s="50">
        <v>263</v>
      </c>
      <c r="AR291" s="50" t="s">
        <v>949</v>
      </c>
      <c r="AS291" s="50" t="s">
        <v>83</v>
      </c>
      <c r="AT291" s="44">
        <v>280</v>
      </c>
      <c r="AU291" s="49" t="s">
        <v>950</v>
      </c>
      <c r="AV291" s="49" t="s">
        <v>951</v>
      </c>
      <c r="AW291" s="49" t="s">
        <v>952</v>
      </c>
      <c r="AX291" s="49" t="s">
        <v>1677</v>
      </c>
      <c r="AY291" s="50" t="s">
        <v>1678</v>
      </c>
      <c r="AZ291" s="58" t="s">
        <v>88</v>
      </c>
      <c r="BA291" s="4"/>
      <c r="BB291" s="4"/>
      <c r="BC291" s="4"/>
      <c r="BD291" s="4"/>
      <c r="BE291" s="4"/>
      <c r="BF291" s="4"/>
      <c r="BG291" s="4"/>
    </row>
    <row r="292" spans="1:59" customFormat="1" ht="60" hidden="1" customHeight="1" x14ac:dyDescent="0.25">
      <c r="A292" s="2">
        <v>5</v>
      </c>
      <c r="B292" s="2" t="s">
        <v>909</v>
      </c>
      <c r="C292" s="2">
        <v>0</v>
      </c>
      <c r="D292" s="2" t="s">
        <v>1638</v>
      </c>
      <c r="E292" s="2" t="s">
        <v>1639</v>
      </c>
      <c r="F292" s="2">
        <v>8</v>
      </c>
      <c r="G292" s="2" t="s">
        <v>1640</v>
      </c>
      <c r="H292" s="3">
        <v>0</v>
      </c>
      <c r="I292" s="3" t="s">
        <v>88</v>
      </c>
      <c r="J292" s="3" t="s">
        <v>88</v>
      </c>
      <c r="K292" s="3" t="s">
        <v>88</v>
      </c>
      <c r="L292" s="3" t="s">
        <v>88</v>
      </c>
      <c r="M292" s="3" t="s">
        <v>88</v>
      </c>
      <c r="N292" s="3" t="s">
        <v>88</v>
      </c>
      <c r="O292" s="3" t="s">
        <v>88</v>
      </c>
      <c r="P292" s="3" t="s">
        <v>88</v>
      </c>
      <c r="Q292" s="3" t="s">
        <v>88</v>
      </c>
      <c r="R292" s="3" t="s">
        <v>88</v>
      </c>
      <c r="S292" s="3" t="s">
        <v>88</v>
      </c>
      <c r="T292" s="3" t="s">
        <v>88</v>
      </c>
      <c r="U292" s="2">
        <v>220027</v>
      </c>
      <c r="V292" s="2" t="s">
        <v>920</v>
      </c>
      <c r="W292" s="3">
        <v>2382479120</v>
      </c>
      <c r="X292" s="7" t="s">
        <v>88</v>
      </c>
      <c r="Y292" s="8" t="s">
        <v>88</v>
      </c>
      <c r="Z292" s="2" t="s">
        <v>955</v>
      </c>
      <c r="AA292" s="3">
        <v>194023680</v>
      </c>
      <c r="AB292" s="56">
        <v>1</v>
      </c>
      <c r="AC292" s="44" t="s">
        <v>164</v>
      </c>
      <c r="AD292" s="43" t="s">
        <v>76</v>
      </c>
      <c r="AE292" s="44" t="s">
        <v>681</v>
      </c>
      <c r="AF292" s="45" t="s">
        <v>923</v>
      </c>
      <c r="AG292" s="43">
        <v>4600095210</v>
      </c>
      <c r="AH292" s="45">
        <v>34114</v>
      </c>
      <c r="AI292" s="51">
        <v>44802</v>
      </c>
      <c r="AJ292" s="51">
        <v>44803</v>
      </c>
      <c r="AK292" s="51">
        <v>45076</v>
      </c>
      <c r="AL292" s="42">
        <v>1</v>
      </c>
      <c r="AM292" s="54">
        <v>15521894</v>
      </c>
      <c r="AN292" s="44" t="s">
        <v>924</v>
      </c>
      <c r="AO292" s="49" t="s">
        <v>925</v>
      </c>
      <c r="AP292" s="44" t="s">
        <v>172</v>
      </c>
      <c r="AQ292" s="50">
        <v>660</v>
      </c>
      <c r="AR292" s="50" t="s">
        <v>956</v>
      </c>
      <c r="AS292" s="50" t="s">
        <v>83</v>
      </c>
      <c r="AT292" s="44">
        <v>301</v>
      </c>
      <c r="AU292" s="49" t="s">
        <v>957</v>
      </c>
      <c r="AV292" s="49" t="s">
        <v>951</v>
      </c>
      <c r="AW292" s="49" t="s">
        <v>958</v>
      </c>
      <c r="AX292" s="49" t="s">
        <v>1679</v>
      </c>
      <c r="AY292" s="50" t="s">
        <v>1680</v>
      </c>
      <c r="AZ292" s="58" t="s">
        <v>88</v>
      </c>
      <c r="BA292" s="4"/>
      <c r="BB292" s="4"/>
      <c r="BC292" s="4"/>
      <c r="BD292" s="4"/>
      <c r="BE292" s="4"/>
      <c r="BF292" s="4"/>
      <c r="BG292" s="4"/>
    </row>
    <row r="293" spans="1:59" customFormat="1" ht="60" hidden="1" customHeight="1" x14ac:dyDescent="0.25">
      <c r="A293" s="2">
        <v>5</v>
      </c>
      <c r="B293" s="2" t="s">
        <v>909</v>
      </c>
      <c r="C293" s="2">
        <v>0</v>
      </c>
      <c r="D293" s="2" t="s">
        <v>1638</v>
      </c>
      <c r="E293" s="2" t="s">
        <v>1639</v>
      </c>
      <c r="F293" s="2">
        <v>8</v>
      </c>
      <c r="G293" s="2" t="s">
        <v>1640</v>
      </c>
      <c r="H293" s="3">
        <v>0</v>
      </c>
      <c r="I293" s="3" t="s">
        <v>88</v>
      </c>
      <c r="J293" s="3" t="s">
        <v>88</v>
      </c>
      <c r="K293" s="3" t="s">
        <v>88</v>
      </c>
      <c r="L293" s="3" t="s">
        <v>88</v>
      </c>
      <c r="M293" s="3" t="s">
        <v>88</v>
      </c>
      <c r="N293" s="3" t="s">
        <v>88</v>
      </c>
      <c r="O293" s="3" t="s">
        <v>88</v>
      </c>
      <c r="P293" s="3" t="s">
        <v>88</v>
      </c>
      <c r="Q293" s="3" t="s">
        <v>88</v>
      </c>
      <c r="R293" s="3" t="s">
        <v>88</v>
      </c>
      <c r="S293" s="3" t="s">
        <v>88</v>
      </c>
      <c r="T293" s="3" t="s">
        <v>88</v>
      </c>
      <c r="U293" s="2">
        <v>220027</v>
      </c>
      <c r="V293" s="2" t="s">
        <v>920</v>
      </c>
      <c r="W293" s="3">
        <v>2382479120</v>
      </c>
      <c r="X293" s="7" t="s">
        <v>961</v>
      </c>
      <c r="Y293" s="8">
        <f>SUM(AA293:AA294)</f>
        <v>197640000</v>
      </c>
      <c r="Z293" s="2" t="s">
        <v>962</v>
      </c>
      <c r="AA293" s="3">
        <v>116640000</v>
      </c>
      <c r="AB293" s="56">
        <v>1</v>
      </c>
      <c r="AC293" s="44" t="s">
        <v>164</v>
      </c>
      <c r="AD293" s="43" t="s">
        <v>76</v>
      </c>
      <c r="AE293" s="44" t="s">
        <v>681</v>
      </c>
      <c r="AF293" s="45" t="s">
        <v>923</v>
      </c>
      <c r="AG293" s="43">
        <v>4600092294</v>
      </c>
      <c r="AH293" s="45">
        <v>32707</v>
      </c>
      <c r="AI293" s="51">
        <v>44655</v>
      </c>
      <c r="AJ293" s="51">
        <v>44671</v>
      </c>
      <c r="AK293" s="51">
        <v>44813</v>
      </c>
      <c r="AL293" s="42">
        <v>1</v>
      </c>
      <c r="AM293" s="54">
        <v>9331200</v>
      </c>
      <c r="AN293" s="44" t="s">
        <v>963</v>
      </c>
      <c r="AO293" s="49" t="s">
        <v>948</v>
      </c>
      <c r="AP293" s="44" t="s">
        <v>172</v>
      </c>
      <c r="AQ293" s="50">
        <v>1200</v>
      </c>
      <c r="AR293" s="50" t="s">
        <v>237</v>
      </c>
      <c r="AS293" s="50" t="s">
        <v>83</v>
      </c>
      <c r="AT293" s="44">
        <v>800</v>
      </c>
      <c r="AU293" s="49" t="s">
        <v>964</v>
      </c>
      <c r="AV293" s="49" t="s">
        <v>965</v>
      </c>
      <c r="AW293" s="49" t="s">
        <v>966</v>
      </c>
      <c r="AX293" s="49" t="s">
        <v>967</v>
      </c>
      <c r="AY293" s="50" t="s">
        <v>1681</v>
      </c>
      <c r="AZ293" s="58" t="s">
        <v>88</v>
      </c>
      <c r="BA293" s="4"/>
      <c r="BB293" s="4"/>
      <c r="BC293" s="4"/>
      <c r="BD293" s="4"/>
      <c r="BE293" s="4"/>
      <c r="BF293" s="4"/>
      <c r="BG293" s="4"/>
    </row>
    <row r="294" spans="1:59" customFormat="1" ht="60" hidden="1" customHeight="1" x14ac:dyDescent="0.25">
      <c r="A294" s="2">
        <v>5</v>
      </c>
      <c r="B294" s="2" t="s">
        <v>909</v>
      </c>
      <c r="C294" s="2">
        <v>0</v>
      </c>
      <c r="D294" s="2" t="s">
        <v>1638</v>
      </c>
      <c r="E294" s="2" t="s">
        <v>1639</v>
      </c>
      <c r="F294" s="2">
        <v>8</v>
      </c>
      <c r="G294" s="2" t="s">
        <v>1640</v>
      </c>
      <c r="H294" s="3">
        <v>0</v>
      </c>
      <c r="I294" s="3" t="s">
        <v>88</v>
      </c>
      <c r="J294" s="3" t="s">
        <v>88</v>
      </c>
      <c r="K294" s="3" t="s">
        <v>88</v>
      </c>
      <c r="L294" s="3" t="s">
        <v>88</v>
      </c>
      <c r="M294" s="3" t="s">
        <v>88</v>
      </c>
      <c r="N294" s="3" t="s">
        <v>88</v>
      </c>
      <c r="O294" s="3" t="s">
        <v>88</v>
      </c>
      <c r="P294" s="3" t="s">
        <v>88</v>
      </c>
      <c r="Q294" s="3" t="s">
        <v>88</v>
      </c>
      <c r="R294" s="3" t="s">
        <v>88</v>
      </c>
      <c r="S294" s="3" t="s">
        <v>88</v>
      </c>
      <c r="T294" s="3" t="s">
        <v>88</v>
      </c>
      <c r="U294" s="2">
        <v>220027</v>
      </c>
      <c r="V294" s="2" t="s">
        <v>920</v>
      </c>
      <c r="W294" s="3">
        <v>2382479120</v>
      </c>
      <c r="X294" s="7" t="s">
        <v>88</v>
      </c>
      <c r="Y294" s="8" t="s">
        <v>88</v>
      </c>
      <c r="Z294" s="2" t="s">
        <v>1682</v>
      </c>
      <c r="AA294" s="3">
        <v>81000000</v>
      </c>
      <c r="AB294" s="56">
        <v>1</v>
      </c>
      <c r="AC294" s="44" t="s">
        <v>164</v>
      </c>
      <c r="AD294" s="43" t="s">
        <v>76</v>
      </c>
      <c r="AE294" s="44" t="s">
        <v>681</v>
      </c>
      <c r="AF294" s="45" t="s">
        <v>923</v>
      </c>
      <c r="AG294" s="43">
        <v>4600092294</v>
      </c>
      <c r="AH294" s="45">
        <v>32707</v>
      </c>
      <c r="AI294" s="51">
        <v>44655</v>
      </c>
      <c r="AJ294" s="51">
        <v>44671</v>
      </c>
      <c r="AK294" s="51">
        <v>44813</v>
      </c>
      <c r="AL294" s="42">
        <v>1</v>
      </c>
      <c r="AM294" s="54">
        <v>6480000</v>
      </c>
      <c r="AN294" s="44" t="s">
        <v>963</v>
      </c>
      <c r="AO294" s="49" t="s">
        <v>948</v>
      </c>
      <c r="AP294" s="44" t="s">
        <v>172</v>
      </c>
      <c r="AQ294" s="50">
        <v>600</v>
      </c>
      <c r="AR294" s="50" t="s">
        <v>403</v>
      </c>
      <c r="AS294" s="50" t="s">
        <v>83</v>
      </c>
      <c r="AT294" s="44">
        <v>600</v>
      </c>
      <c r="AU294" s="49" t="s">
        <v>1683</v>
      </c>
      <c r="AV294" s="49" t="s">
        <v>965</v>
      </c>
      <c r="AW294" s="49" t="s">
        <v>966</v>
      </c>
      <c r="AX294" s="49" t="s">
        <v>967</v>
      </c>
      <c r="AY294" s="50" t="s">
        <v>1684</v>
      </c>
      <c r="AZ294" s="58" t="s">
        <v>88</v>
      </c>
      <c r="BA294" s="4"/>
      <c r="BB294" s="4"/>
      <c r="BC294" s="4"/>
      <c r="BD294" s="4"/>
      <c r="BE294" s="4"/>
      <c r="BF294" s="4"/>
      <c r="BG294" s="4"/>
    </row>
    <row r="295" spans="1:59" customFormat="1" ht="60" hidden="1" customHeight="1" x14ac:dyDescent="0.25">
      <c r="A295" s="2">
        <v>5</v>
      </c>
      <c r="B295" s="2" t="s">
        <v>474</v>
      </c>
      <c r="C295" s="2">
        <v>1</v>
      </c>
      <c r="D295" s="2"/>
      <c r="E295" s="2"/>
      <c r="F295" s="2"/>
      <c r="G295" s="2"/>
      <c r="H295" s="3">
        <v>0</v>
      </c>
      <c r="I295" s="3" t="s">
        <v>62</v>
      </c>
      <c r="J295" s="3" t="s">
        <v>63</v>
      </c>
      <c r="K295" s="3" t="s">
        <v>64</v>
      </c>
      <c r="L295" s="3" t="s">
        <v>475</v>
      </c>
      <c r="M295" s="3" t="s">
        <v>476</v>
      </c>
      <c r="N295" s="6">
        <v>866</v>
      </c>
      <c r="O295" s="3" t="s">
        <v>164</v>
      </c>
      <c r="P295" s="3" t="s">
        <v>68</v>
      </c>
      <c r="Q295" s="3" t="s">
        <v>69</v>
      </c>
      <c r="R295" s="3" t="s">
        <v>477</v>
      </c>
      <c r="S295" s="3" t="s">
        <v>478</v>
      </c>
      <c r="T295" s="6">
        <v>866</v>
      </c>
      <c r="U295" s="2">
        <v>210111</v>
      </c>
      <c r="V295" s="2" t="s">
        <v>479</v>
      </c>
      <c r="W295" s="3">
        <v>468000000</v>
      </c>
      <c r="X295" s="7" t="s">
        <v>480</v>
      </c>
      <c r="Y295" s="8">
        <f>SUM(AA295:AA296)</f>
        <v>28080000</v>
      </c>
      <c r="Z295" s="2" t="s">
        <v>1685</v>
      </c>
      <c r="AA295" s="3">
        <v>4680000</v>
      </c>
      <c r="AB295" s="56" t="s">
        <v>482</v>
      </c>
      <c r="AC295" s="44" t="s">
        <v>483</v>
      </c>
      <c r="AD295" s="43" t="s">
        <v>76</v>
      </c>
      <c r="AE295" s="44" t="s">
        <v>165</v>
      </c>
      <c r="AF295" s="45" t="s">
        <v>484</v>
      </c>
      <c r="AG295" s="43" t="s">
        <v>485</v>
      </c>
      <c r="AH295" s="45" t="s">
        <v>485</v>
      </c>
      <c r="AI295" s="51">
        <v>44736</v>
      </c>
      <c r="AJ295" s="51">
        <v>44736</v>
      </c>
      <c r="AK295" s="51">
        <v>44926</v>
      </c>
      <c r="AL295" s="42">
        <v>1</v>
      </c>
      <c r="AM295" s="54">
        <v>0</v>
      </c>
      <c r="AN295" s="44" t="s">
        <v>982</v>
      </c>
      <c r="AO295" s="49" t="s">
        <v>79</v>
      </c>
      <c r="AP295" s="44" t="s">
        <v>270</v>
      </c>
      <c r="AQ295" s="50" t="s">
        <v>983</v>
      </c>
      <c r="AR295" s="50" t="s">
        <v>82</v>
      </c>
      <c r="AS295" s="50" t="s">
        <v>83</v>
      </c>
      <c r="AT295" s="44">
        <v>33</v>
      </c>
      <c r="AU295" s="49" t="s">
        <v>488</v>
      </c>
      <c r="AV295" s="49" t="s">
        <v>489</v>
      </c>
      <c r="AW295" s="49" t="s">
        <v>490</v>
      </c>
      <c r="AX295" s="49" t="s">
        <v>491</v>
      </c>
      <c r="AY295" s="50" t="s">
        <v>492</v>
      </c>
      <c r="AZ295" s="58" t="s">
        <v>493</v>
      </c>
      <c r="BA295" s="4"/>
      <c r="BB295" s="4"/>
      <c r="BC295" s="4"/>
      <c r="BD295" s="4"/>
      <c r="BE295" s="4"/>
      <c r="BF295" s="4"/>
      <c r="BG295" s="4"/>
    </row>
    <row r="296" spans="1:59" customFormat="1" ht="60" hidden="1" customHeight="1" x14ac:dyDescent="0.25">
      <c r="A296" s="2">
        <v>5</v>
      </c>
      <c r="B296" s="2" t="s">
        <v>474</v>
      </c>
      <c r="C296" s="2">
        <v>0</v>
      </c>
      <c r="D296" s="2"/>
      <c r="E296" s="2"/>
      <c r="F296" s="2"/>
      <c r="G296" s="2"/>
      <c r="H296" s="3">
        <v>0</v>
      </c>
      <c r="I296" s="3" t="s">
        <v>88</v>
      </c>
      <c r="J296" s="3" t="s">
        <v>88</v>
      </c>
      <c r="K296" s="3" t="s">
        <v>88</v>
      </c>
      <c r="L296" s="3" t="s">
        <v>88</v>
      </c>
      <c r="M296" s="3" t="s">
        <v>88</v>
      </c>
      <c r="N296" s="3" t="s">
        <v>88</v>
      </c>
      <c r="O296" s="3" t="s">
        <v>88</v>
      </c>
      <c r="P296" s="3" t="s">
        <v>88</v>
      </c>
      <c r="Q296" s="3" t="s">
        <v>88</v>
      </c>
      <c r="R296" s="3" t="s">
        <v>88</v>
      </c>
      <c r="S296" s="3" t="s">
        <v>88</v>
      </c>
      <c r="T296" s="3" t="s">
        <v>88</v>
      </c>
      <c r="U296" s="2">
        <v>210111</v>
      </c>
      <c r="V296" s="2" t="s">
        <v>479</v>
      </c>
      <c r="W296" s="3">
        <v>468000000</v>
      </c>
      <c r="X296" s="7" t="s">
        <v>88</v>
      </c>
      <c r="Y296" s="8" t="s">
        <v>88</v>
      </c>
      <c r="Z296" s="2" t="s">
        <v>1686</v>
      </c>
      <c r="AA296" s="3">
        <v>23400000</v>
      </c>
      <c r="AB296" s="56" t="s">
        <v>495</v>
      </c>
      <c r="AC296" s="44" t="s">
        <v>496</v>
      </c>
      <c r="AD296" s="43" t="s">
        <v>76</v>
      </c>
      <c r="AE296" s="44" t="s">
        <v>165</v>
      </c>
      <c r="AF296" s="45"/>
      <c r="AG296" s="43" t="s">
        <v>497</v>
      </c>
      <c r="AH296" s="45" t="s">
        <v>498</v>
      </c>
      <c r="AI296" s="51">
        <v>44851</v>
      </c>
      <c r="AJ296" s="51">
        <v>44851</v>
      </c>
      <c r="AK296" s="51">
        <v>45046</v>
      </c>
      <c r="AL296" s="42">
        <v>1</v>
      </c>
      <c r="AM296" s="54">
        <v>0</v>
      </c>
      <c r="AN296" s="44" t="s">
        <v>499</v>
      </c>
      <c r="AO296" s="49" t="s">
        <v>79</v>
      </c>
      <c r="AP296" s="44" t="s">
        <v>270</v>
      </c>
      <c r="AQ296" s="50" t="s">
        <v>487</v>
      </c>
      <c r="AR296" s="50" t="s">
        <v>82</v>
      </c>
      <c r="AS296" s="50" t="s">
        <v>82</v>
      </c>
      <c r="AT296" s="44">
        <v>33</v>
      </c>
      <c r="AU296" s="49" t="s">
        <v>984</v>
      </c>
      <c r="AV296" s="49" t="s">
        <v>489</v>
      </c>
      <c r="AW296" s="49" t="s">
        <v>490</v>
      </c>
      <c r="AX296" s="49" t="s">
        <v>491</v>
      </c>
      <c r="AY296" s="50" t="s">
        <v>501</v>
      </c>
      <c r="AZ296" s="58" t="s">
        <v>493</v>
      </c>
      <c r="BA296" s="4"/>
      <c r="BB296" s="4"/>
      <c r="BC296" s="4"/>
      <c r="BD296" s="4"/>
      <c r="BE296" s="4"/>
      <c r="BF296" s="4"/>
      <c r="BG296" s="4"/>
    </row>
    <row r="297" spans="1:59" customFormat="1" ht="60" hidden="1" customHeight="1" x14ac:dyDescent="0.25">
      <c r="A297" s="2">
        <v>5</v>
      </c>
      <c r="B297" s="2" t="s">
        <v>474</v>
      </c>
      <c r="C297" s="2">
        <v>0</v>
      </c>
      <c r="D297" s="2"/>
      <c r="E297" s="2"/>
      <c r="F297" s="2"/>
      <c r="G297" s="2"/>
      <c r="H297" s="3">
        <v>0</v>
      </c>
      <c r="I297" s="3" t="s">
        <v>88</v>
      </c>
      <c r="J297" s="3" t="s">
        <v>88</v>
      </c>
      <c r="K297" s="3" t="s">
        <v>88</v>
      </c>
      <c r="L297" s="3" t="s">
        <v>88</v>
      </c>
      <c r="M297" s="3" t="s">
        <v>88</v>
      </c>
      <c r="N297" s="3" t="s">
        <v>88</v>
      </c>
      <c r="O297" s="3" t="s">
        <v>88</v>
      </c>
      <c r="P297" s="3" t="s">
        <v>88</v>
      </c>
      <c r="Q297" s="3" t="s">
        <v>88</v>
      </c>
      <c r="R297" s="3" t="s">
        <v>88</v>
      </c>
      <c r="S297" s="3" t="s">
        <v>88</v>
      </c>
      <c r="T297" s="3" t="s">
        <v>88</v>
      </c>
      <c r="U297" s="2">
        <v>210111</v>
      </c>
      <c r="V297" s="2" t="s">
        <v>479</v>
      </c>
      <c r="W297" s="3">
        <v>468000000</v>
      </c>
      <c r="X297" s="7" t="s">
        <v>502</v>
      </c>
      <c r="Y297" s="8">
        <f>SUM(AA297:AA298)</f>
        <v>439920000</v>
      </c>
      <c r="Z297" s="2" t="s">
        <v>503</v>
      </c>
      <c r="AA297" s="3">
        <v>307944000</v>
      </c>
      <c r="AB297" s="56" t="s">
        <v>504</v>
      </c>
      <c r="AC297" s="44" t="s">
        <v>1687</v>
      </c>
      <c r="AD297" s="43" t="s">
        <v>265</v>
      </c>
      <c r="AE297" s="44" t="s">
        <v>165</v>
      </c>
      <c r="AF297" s="45" t="s">
        <v>506</v>
      </c>
      <c r="AG297" s="43" t="s">
        <v>507</v>
      </c>
      <c r="AH297" s="45" t="s">
        <v>508</v>
      </c>
      <c r="AI297" s="51">
        <v>44851</v>
      </c>
      <c r="AJ297" s="51">
        <v>44851</v>
      </c>
      <c r="AK297" s="51">
        <v>49217</v>
      </c>
      <c r="AL297" s="42">
        <v>0.75</v>
      </c>
      <c r="AM297" s="54">
        <v>0</v>
      </c>
      <c r="AN297" s="44" t="s">
        <v>511</v>
      </c>
      <c r="AO297" s="49" t="s">
        <v>79</v>
      </c>
      <c r="AP297" s="44" t="s">
        <v>270</v>
      </c>
      <c r="AQ297" s="50" t="s">
        <v>487</v>
      </c>
      <c r="AR297" s="50" t="s">
        <v>82</v>
      </c>
      <c r="AS297" s="50" t="s">
        <v>82</v>
      </c>
      <c r="AT297" s="44">
        <v>33</v>
      </c>
      <c r="AU297" s="49" t="s">
        <v>512</v>
      </c>
      <c r="AV297" s="49" t="s">
        <v>489</v>
      </c>
      <c r="AW297" s="49" t="s">
        <v>490</v>
      </c>
      <c r="AX297" s="49" t="s">
        <v>331</v>
      </c>
      <c r="AY297" s="50" t="s">
        <v>513</v>
      </c>
      <c r="AZ297" s="58" t="s">
        <v>493</v>
      </c>
      <c r="BA297" s="4"/>
      <c r="BB297" s="4"/>
      <c r="BC297" s="4"/>
      <c r="BD297" s="4"/>
      <c r="BE297" s="4"/>
      <c r="BF297" s="4"/>
      <c r="BG297" s="4"/>
    </row>
    <row r="298" spans="1:59" customFormat="1" ht="60" hidden="1" customHeight="1" x14ac:dyDescent="0.25">
      <c r="A298" s="2">
        <v>5</v>
      </c>
      <c r="B298" s="2" t="s">
        <v>474</v>
      </c>
      <c r="C298" s="2">
        <v>0</v>
      </c>
      <c r="D298" s="2"/>
      <c r="E298" s="2"/>
      <c r="F298" s="2"/>
      <c r="G298" s="2"/>
      <c r="H298" s="3">
        <v>0</v>
      </c>
      <c r="I298" s="3" t="s">
        <v>88</v>
      </c>
      <c r="J298" s="3" t="s">
        <v>88</v>
      </c>
      <c r="K298" s="3" t="s">
        <v>88</v>
      </c>
      <c r="L298" s="3" t="s">
        <v>88</v>
      </c>
      <c r="M298" s="3" t="s">
        <v>88</v>
      </c>
      <c r="N298" s="3" t="s">
        <v>88</v>
      </c>
      <c r="O298" s="3" t="s">
        <v>88</v>
      </c>
      <c r="P298" s="3" t="s">
        <v>88</v>
      </c>
      <c r="Q298" s="3" t="s">
        <v>88</v>
      </c>
      <c r="R298" s="3" t="s">
        <v>88</v>
      </c>
      <c r="S298" s="3" t="s">
        <v>88</v>
      </c>
      <c r="T298" s="3" t="s">
        <v>88</v>
      </c>
      <c r="U298" s="2">
        <v>210111</v>
      </c>
      <c r="V298" s="2" t="s">
        <v>479</v>
      </c>
      <c r="W298" s="3">
        <v>468000000</v>
      </c>
      <c r="X298" s="7" t="s">
        <v>88</v>
      </c>
      <c r="Y298" s="8" t="s">
        <v>88</v>
      </c>
      <c r="Z298" s="2" t="s">
        <v>514</v>
      </c>
      <c r="AA298" s="3">
        <v>131976000</v>
      </c>
      <c r="AB298" s="56" t="s">
        <v>504</v>
      </c>
      <c r="AC298" s="44" t="s">
        <v>1687</v>
      </c>
      <c r="AD298" s="43" t="s">
        <v>265</v>
      </c>
      <c r="AE298" s="44" t="s">
        <v>165</v>
      </c>
      <c r="AF298" s="45" t="s">
        <v>506</v>
      </c>
      <c r="AG298" s="43" t="s">
        <v>507</v>
      </c>
      <c r="AH298" s="45" t="s">
        <v>508</v>
      </c>
      <c r="AI298" s="51">
        <v>44851</v>
      </c>
      <c r="AJ298" s="51">
        <v>44851</v>
      </c>
      <c r="AK298" s="51">
        <v>49217</v>
      </c>
      <c r="AL298" s="42">
        <v>0.75</v>
      </c>
      <c r="AM298" s="54">
        <v>0</v>
      </c>
      <c r="AN298" s="44" t="s">
        <v>511</v>
      </c>
      <c r="AO298" s="49" t="s">
        <v>79</v>
      </c>
      <c r="AP298" s="44" t="s">
        <v>270</v>
      </c>
      <c r="AQ298" s="50" t="s">
        <v>487</v>
      </c>
      <c r="AR298" s="50" t="s">
        <v>82</v>
      </c>
      <c r="AS298" s="50" t="s">
        <v>82</v>
      </c>
      <c r="AT298" s="44">
        <v>33</v>
      </c>
      <c r="AU298" s="49" t="s">
        <v>515</v>
      </c>
      <c r="AV298" s="49" t="s">
        <v>489</v>
      </c>
      <c r="AW298" s="49" t="s">
        <v>490</v>
      </c>
      <c r="AX298" s="49" t="s">
        <v>331</v>
      </c>
      <c r="AY298" s="50" t="s">
        <v>513</v>
      </c>
      <c r="AZ298" s="58" t="s">
        <v>493</v>
      </c>
      <c r="BA298" s="4"/>
      <c r="BB298" s="4"/>
      <c r="BC298" s="4"/>
      <c r="BD298" s="4"/>
      <c r="BE298" s="4"/>
      <c r="BF298" s="4"/>
      <c r="BG298" s="4"/>
    </row>
    <row r="299" spans="1:59" customFormat="1" ht="60" customHeight="1" x14ac:dyDescent="0.25">
      <c r="A299" s="2">
        <v>6</v>
      </c>
      <c r="B299" s="2" t="s">
        <v>58</v>
      </c>
      <c r="C299" s="2">
        <v>1</v>
      </c>
      <c r="D299" s="2" t="s">
        <v>1688</v>
      </c>
      <c r="E299" s="2" t="s">
        <v>1689</v>
      </c>
      <c r="F299" s="2">
        <v>1</v>
      </c>
      <c r="G299" s="2" t="s">
        <v>316</v>
      </c>
      <c r="H299" s="3">
        <v>0</v>
      </c>
      <c r="I299" s="3" t="s">
        <v>62</v>
      </c>
      <c r="J299" s="3" t="s">
        <v>63</v>
      </c>
      <c r="K299" s="3" t="s">
        <v>64</v>
      </c>
      <c r="L299" s="3" t="s">
        <v>65</v>
      </c>
      <c r="M299" s="3" t="s">
        <v>66</v>
      </c>
      <c r="N299" s="6">
        <v>40</v>
      </c>
      <c r="O299" s="3" t="s">
        <v>67</v>
      </c>
      <c r="P299" s="3" t="s">
        <v>68</v>
      </c>
      <c r="Q299" s="3" t="s">
        <v>69</v>
      </c>
      <c r="R299" s="3" t="s">
        <v>70</v>
      </c>
      <c r="S299" s="3" t="s">
        <v>71</v>
      </c>
      <c r="T299" s="6">
        <v>12372</v>
      </c>
      <c r="U299" s="2">
        <v>210093</v>
      </c>
      <c r="V299" s="2" t="s">
        <v>72</v>
      </c>
      <c r="W299" s="3">
        <v>4565778143</v>
      </c>
      <c r="X299" s="7" t="s">
        <v>73</v>
      </c>
      <c r="Y299" s="8">
        <f>SUM(AA299:AA307)</f>
        <v>4565778143</v>
      </c>
      <c r="Z299" s="2" t="s">
        <v>1690</v>
      </c>
      <c r="AA299" s="3">
        <v>1709964000</v>
      </c>
      <c r="AB299" s="56">
        <v>442</v>
      </c>
      <c r="AC299" s="44" t="s">
        <v>75</v>
      </c>
      <c r="AD299" s="43" t="s">
        <v>76</v>
      </c>
      <c r="AE299" s="44" t="s">
        <v>77</v>
      </c>
      <c r="AF299" s="45" t="s">
        <v>78</v>
      </c>
      <c r="AG299" s="43" t="s">
        <v>79</v>
      </c>
      <c r="AH299" s="45" t="s">
        <v>79</v>
      </c>
      <c r="AI299" s="51">
        <v>44571</v>
      </c>
      <c r="AJ299" s="51">
        <v>44585</v>
      </c>
      <c r="AK299" s="51">
        <v>44925</v>
      </c>
      <c r="AL299" s="42">
        <v>1</v>
      </c>
      <c r="AM299" s="54">
        <v>170996400</v>
      </c>
      <c r="AN299" s="44" t="s">
        <v>80</v>
      </c>
      <c r="AO299" s="49" t="s">
        <v>79</v>
      </c>
      <c r="AP299" s="44" t="s">
        <v>81</v>
      </c>
      <c r="AQ299" s="50">
        <v>442</v>
      </c>
      <c r="AR299" s="50" t="s">
        <v>82</v>
      </c>
      <c r="AS299" s="50" t="s">
        <v>83</v>
      </c>
      <c r="AT299" s="44">
        <v>409</v>
      </c>
      <c r="AU299" s="49" t="s">
        <v>84</v>
      </c>
      <c r="AV299" s="49" t="s">
        <v>1691</v>
      </c>
      <c r="AW299" s="49" t="s">
        <v>86</v>
      </c>
      <c r="AX299" s="49"/>
      <c r="AY299" s="50" t="s">
        <v>87</v>
      </c>
      <c r="AZ299" s="58" t="s">
        <v>79</v>
      </c>
      <c r="BA299" s="4"/>
      <c r="BB299" s="4"/>
      <c r="BC299" s="4"/>
      <c r="BD299" s="4"/>
      <c r="BE299" s="4"/>
      <c r="BF299" s="4"/>
      <c r="BG299" s="4"/>
    </row>
    <row r="300" spans="1:59" customFormat="1" ht="60" customHeight="1" x14ac:dyDescent="0.25">
      <c r="A300" s="2">
        <v>6</v>
      </c>
      <c r="B300" s="2" t="s">
        <v>58</v>
      </c>
      <c r="C300" s="2">
        <v>0</v>
      </c>
      <c r="D300" s="2" t="s">
        <v>1688</v>
      </c>
      <c r="E300" s="2" t="s">
        <v>1689</v>
      </c>
      <c r="F300" s="2">
        <v>1</v>
      </c>
      <c r="G300" s="2" t="s">
        <v>316</v>
      </c>
      <c r="H300" s="3">
        <v>0</v>
      </c>
      <c r="I300" s="3" t="s">
        <v>88</v>
      </c>
      <c r="J300" s="3" t="s">
        <v>88</v>
      </c>
      <c r="K300" s="3" t="s">
        <v>88</v>
      </c>
      <c r="L300" s="3" t="s">
        <v>88</v>
      </c>
      <c r="M300" s="3" t="s">
        <v>88</v>
      </c>
      <c r="N300" s="3" t="s">
        <v>88</v>
      </c>
      <c r="O300" s="3" t="s">
        <v>88</v>
      </c>
      <c r="P300" s="3" t="s">
        <v>88</v>
      </c>
      <c r="Q300" s="3" t="s">
        <v>88</v>
      </c>
      <c r="R300" s="3" t="s">
        <v>88</v>
      </c>
      <c r="S300" s="3" t="s">
        <v>88</v>
      </c>
      <c r="T300" s="3" t="s">
        <v>88</v>
      </c>
      <c r="U300" s="2">
        <v>210093</v>
      </c>
      <c r="V300" s="2" t="s">
        <v>72</v>
      </c>
      <c r="W300" s="3">
        <v>4565778143</v>
      </c>
      <c r="X300" s="7" t="s">
        <v>88</v>
      </c>
      <c r="Y300" s="8" t="s">
        <v>88</v>
      </c>
      <c r="Z300" s="2" t="s">
        <v>1692</v>
      </c>
      <c r="AA300" s="3">
        <v>329022463</v>
      </c>
      <c r="AB300" s="56">
        <v>70</v>
      </c>
      <c r="AC300" s="44" t="s">
        <v>75</v>
      </c>
      <c r="AD300" s="43" t="s">
        <v>76</v>
      </c>
      <c r="AE300" s="44" t="s">
        <v>77</v>
      </c>
      <c r="AF300" s="45" t="s">
        <v>78</v>
      </c>
      <c r="AG300" s="43" t="s">
        <v>79</v>
      </c>
      <c r="AH300" s="45" t="s">
        <v>79</v>
      </c>
      <c r="AI300" s="51">
        <v>44571</v>
      </c>
      <c r="AJ300" s="51">
        <v>44585</v>
      </c>
      <c r="AK300" s="51">
        <v>44925</v>
      </c>
      <c r="AL300" s="42">
        <v>1</v>
      </c>
      <c r="AM300" s="54">
        <v>32902246.300000001</v>
      </c>
      <c r="AN300" s="44" t="s">
        <v>80</v>
      </c>
      <c r="AO300" s="49" t="s">
        <v>79</v>
      </c>
      <c r="AP300" s="44" t="s">
        <v>81</v>
      </c>
      <c r="AQ300" s="50">
        <v>70</v>
      </c>
      <c r="AR300" s="50" t="s">
        <v>534</v>
      </c>
      <c r="AS300" s="50" t="s">
        <v>83</v>
      </c>
      <c r="AT300" s="44">
        <v>158</v>
      </c>
      <c r="AU300" s="49" t="s">
        <v>1693</v>
      </c>
      <c r="AV300" s="49" t="s">
        <v>1694</v>
      </c>
      <c r="AW300" s="49" t="s">
        <v>1695</v>
      </c>
      <c r="AX300" s="49"/>
      <c r="AY300" s="50" t="s">
        <v>1696</v>
      </c>
      <c r="AZ300" s="58" t="s">
        <v>79</v>
      </c>
      <c r="BA300" s="4"/>
      <c r="BB300" s="4"/>
      <c r="BC300" s="4"/>
      <c r="BD300" s="4"/>
      <c r="BE300" s="4"/>
      <c r="BF300" s="4"/>
      <c r="BG300" s="4"/>
    </row>
    <row r="301" spans="1:59" customFormat="1" ht="60" customHeight="1" x14ac:dyDescent="0.25">
      <c r="A301" s="2">
        <v>6</v>
      </c>
      <c r="B301" s="2" t="s">
        <v>58</v>
      </c>
      <c r="C301" s="2">
        <v>0</v>
      </c>
      <c r="D301" s="2" t="s">
        <v>1688</v>
      </c>
      <c r="E301" s="2" t="s">
        <v>1689</v>
      </c>
      <c r="F301" s="2">
        <v>1</v>
      </c>
      <c r="G301" s="2" t="s">
        <v>316</v>
      </c>
      <c r="H301" s="3">
        <v>0</v>
      </c>
      <c r="I301" s="3" t="s">
        <v>88</v>
      </c>
      <c r="J301" s="3" t="s">
        <v>88</v>
      </c>
      <c r="K301" s="3" t="s">
        <v>88</v>
      </c>
      <c r="L301" s="3" t="s">
        <v>88</v>
      </c>
      <c r="M301" s="3" t="s">
        <v>88</v>
      </c>
      <c r="N301" s="3" t="s">
        <v>88</v>
      </c>
      <c r="O301" s="3" t="s">
        <v>88</v>
      </c>
      <c r="P301" s="3" t="s">
        <v>88</v>
      </c>
      <c r="Q301" s="3" t="s">
        <v>88</v>
      </c>
      <c r="R301" s="3" t="s">
        <v>88</v>
      </c>
      <c r="S301" s="3" t="s">
        <v>88</v>
      </c>
      <c r="T301" s="3" t="s">
        <v>88</v>
      </c>
      <c r="U301" s="2">
        <v>210093</v>
      </c>
      <c r="V301" s="2" t="s">
        <v>72</v>
      </c>
      <c r="W301" s="3">
        <v>4565778143</v>
      </c>
      <c r="X301" s="7" t="s">
        <v>88</v>
      </c>
      <c r="Y301" s="8" t="s">
        <v>88</v>
      </c>
      <c r="Z301" s="2" t="s">
        <v>530</v>
      </c>
      <c r="AA301" s="3">
        <v>216000000</v>
      </c>
      <c r="AB301" s="56">
        <v>200</v>
      </c>
      <c r="AC301" s="44" t="s">
        <v>75</v>
      </c>
      <c r="AD301" s="43" t="s">
        <v>76</v>
      </c>
      <c r="AE301" s="44" t="s">
        <v>77</v>
      </c>
      <c r="AF301" s="45" t="s">
        <v>78</v>
      </c>
      <c r="AG301" s="43" t="s">
        <v>79</v>
      </c>
      <c r="AH301" s="45" t="s">
        <v>79</v>
      </c>
      <c r="AI301" s="51">
        <v>44571</v>
      </c>
      <c r="AJ301" s="51">
        <v>44585</v>
      </c>
      <c r="AK301" s="51">
        <v>44925</v>
      </c>
      <c r="AL301" s="42">
        <v>1</v>
      </c>
      <c r="AM301" s="54">
        <v>21600000</v>
      </c>
      <c r="AN301" s="44" t="s">
        <v>80</v>
      </c>
      <c r="AO301" s="49" t="s">
        <v>79</v>
      </c>
      <c r="AP301" s="44" t="s">
        <v>81</v>
      </c>
      <c r="AQ301" s="50">
        <v>200</v>
      </c>
      <c r="AR301" s="50" t="s">
        <v>82</v>
      </c>
      <c r="AS301" s="50" t="s">
        <v>83</v>
      </c>
      <c r="AT301" s="44">
        <v>346</v>
      </c>
      <c r="AU301" s="49" t="s">
        <v>90</v>
      </c>
      <c r="AV301" s="49" t="s">
        <v>1697</v>
      </c>
      <c r="AW301" s="49" t="s">
        <v>92</v>
      </c>
      <c r="AX301" s="49"/>
      <c r="AY301" s="50" t="s">
        <v>93</v>
      </c>
      <c r="AZ301" s="58" t="s">
        <v>79</v>
      </c>
      <c r="BA301" s="4"/>
      <c r="BB301" s="4"/>
      <c r="BC301" s="4"/>
      <c r="BD301" s="4"/>
      <c r="BE301" s="4"/>
      <c r="BF301" s="4"/>
      <c r="BG301" s="4"/>
    </row>
    <row r="302" spans="1:59" customFormat="1" ht="60" customHeight="1" x14ac:dyDescent="0.25">
      <c r="A302" s="2">
        <v>6</v>
      </c>
      <c r="B302" s="2" t="s">
        <v>58</v>
      </c>
      <c r="C302" s="2">
        <v>0</v>
      </c>
      <c r="D302" s="2" t="s">
        <v>1688</v>
      </c>
      <c r="E302" s="2" t="s">
        <v>1689</v>
      </c>
      <c r="F302" s="2">
        <v>1</v>
      </c>
      <c r="G302" s="2" t="s">
        <v>316</v>
      </c>
      <c r="H302" s="3">
        <v>0</v>
      </c>
      <c r="I302" s="3" t="s">
        <v>88</v>
      </c>
      <c r="J302" s="3" t="s">
        <v>88</v>
      </c>
      <c r="K302" s="3" t="s">
        <v>88</v>
      </c>
      <c r="L302" s="3" t="s">
        <v>88</v>
      </c>
      <c r="M302" s="3" t="s">
        <v>88</v>
      </c>
      <c r="N302" s="3" t="s">
        <v>88</v>
      </c>
      <c r="O302" s="3" t="s">
        <v>88</v>
      </c>
      <c r="P302" s="3" t="s">
        <v>88</v>
      </c>
      <c r="Q302" s="3" t="s">
        <v>88</v>
      </c>
      <c r="R302" s="3" t="s">
        <v>88</v>
      </c>
      <c r="S302" s="3" t="s">
        <v>88</v>
      </c>
      <c r="T302" s="3" t="s">
        <v>88</v>
      </c>
      <c r="U302" s="2">
        <v>210093</v>
      </c>
      <c r="V302" s="2" t="s">
        <v>72</v>
      </c>
      <c r="W302" s="3">
        <v>4565778143</v>
      </c>
      <c r="X302" s="7" t="s">
        <v>88</v>
      </c>
      <c r="Y302" s="8" t="s">
        <v>88</v>
      </c>
      <c r="Z302" s="2" t="s">
        <v>538</v>
      </c>
      <c r="AA302" s="3">
        <v>800000000</v>
      </c>
      <c r="AB302" s="56">
        <v>0</v>
      </c>
      <c r="AC302" s="44" t="s">
        <v>75</v>
      </c>
      <c r="AD302" s="43" t="s">
        <v>76</v>
      </c>
      <c r="AE302" s="44" t="s">
        <v>77</v>
      </c>
      <c r="AF302" s="45" t="s">
        <v>78</v>
      </c>
      <c r="AG302" s="43" t="s">
        <v>1698</v>
      </c>
      <c r="AH302" s="45" t="s">
        <v>115</v>
      </c>
      <c r="AI302" s="51">
        <v>44757</v>
      </c>
      <c r="AJ302" s="51" t="s">
        <v>1699</v>
      </c>
      <c r="AK302" s="51">
        <v>44910</v>
      </c>
      <c r="AL302" s="42">
        <v>1</v>
      </c>
      <c r="AM302" s="54">
        <v>80000000</v>
      </c>
      <c r="AN302" s="44" t="s">
        <v>80</v>
      </c>
      <c r="AO302" s="49" t="s">
        <v>79</v>
      </c>
      <c r="AP302" s="44" t="s">
        <v>81</v>
      </c>
      <c r="AQ302" s="50">
        <v>0</v>
      </c>
      <c r="AR302" s="50" t="s">
        <v>82</v>
      </c>
      <c r="AS302" s="50" t="s">
        <v>83</v>
      </c>
      <c r="AT302" s="44">
        <v>410</v>
      </c>
      <c r="AU302" s="49" t="s">
        <v>541</v>
      </c>
      <c r="AV302" s="49" t="s">
        <v>1700</v>
      </c>
      <c r="AW302" s="49" t="s">
        <v>79</v>
      </c>
      <c r="AX302" s="49"/>
      <c r="AY302" s="50" t="s">
        <v>1701</v>
      </c>
      <c r="AZ302" s="58" t="s">
        <v>79</v>
      </c>
      <c r="BA302" s="4"/>
      <c r="BB302" s="4"/>
      <c r="BC302" s="4"/>
      <c r="BD302" s="4"/>
      <c r="BE302" s="4"/>
      <c r="BF302" s="4"/>
      <c r="BG302" s="4"/>
    </row>
    <row r="303" spans="1:59" customFormat="1" ht="60" customHeight="1" x14ac:dyDescent="0.25">
      <c r="A303" s="2">
        <v>6</v>
      </c>
      <c r="B303" s="2" t="s">
        <v>58</v>
      </c>
      <c r="C303" s="2">
        <v>0</v>
      </c>
      <c r="D303" s="2" t="s">
        <v>1688</v>
      </c>
      <c r="E303" s="2" t="s">
        <v>1689</v>
      </c>
      <c r="F303" s="2">
        <v>1</v>
      </c>
      <c r="G303" s="2" t="s">
        <v>316</v>
      </c>
      <c r="H303" s="3">
        <v>0</v>
      </c>
      <c r="I303" s="3" t="s">
        <v>88</v>
      </c>
      <c r="J303" s="3" t="s">
        <v>88</v>
      </c>
      <c r="K303" s="3" t="s">
        <v>88</v>
      </c>
      <c r="L303" s="3" t="s">
        <v>88</v>
      </c>
      <c r="M303" s="3" t="s">
        <v>88</v>
      </c>
      <c r="N303" s="3" t="s">
        <v>88</v>
      </c>
      <c r="O303" s="3" t="s">
        <v>88</v>
      </c>
      <c r="P303" s="3" t="s">
        <v>88</v>
      </c>
      <c r="Q303" s="3" t="s">
        <v>88</v>
      </c>
      <c r="R303" s="3" t="s">
        <v>88</v>
      </c>
      <c r="S303" s="3" t="s">
        <v>88</v>
      </c>
      <c r="T303" s="3" t="s">
        <v>88</v>
      </c>
      <c r="U303" s="2">
        <v>210093</v>
      </c>
      <c r="V303" s="2" t="s">
        <v>72</v>
      </c>
      <c r="W303" s="3">
        <v>4565778143</v>
      </c>
      <c r="X303" s="7" t="s">
        <v>88</v>
      </c>
      <c r="Y303" s="8" t="s">
        <v>88</v>
      </c>
      <c r="Z303" s="2" t="s">
        <v>1702</v>
      </c>
      <c r="AA303" s="3">
        <v>80000000</v>
      </c>
      <c r="AB303" s="56">
        <v>40</v>
      </c>
      <c r="AC303" s="44" t="s">
        <v>75</v>
      </c>
      <c r="AD303" s="43" t="s">
        <v>76</v>
      </c>
      <c r="AE303" s="44" t="s">
        <v>77</v>
      </c>
      <c r="AF303" s="45" t="s">
        <v>78</v>
      </c>
      <c r="AG303" s="43" t="s">
        <v>79</v>
      </c>
      <c r="AH303" s="45" t="s">
        <v>79</v>
      </c>
      <c r="AI303" s="51">
        <v>44571</v>
      </c>
      <c r="AJ303" s="51">
        <v>44585</v>
      </c>
      <c r="AK303" s="51">
        <v>44925</v>
      </c>
      <c r="AL303" s="42">
        <v>1</v>
      </c>
      <c r="AM303" s="54">
        <v>8000000</v>
      </c>
      <c r="AN303" s="44" t="s">
        <v>80</v>
      </c>
      <c r="AO303" s="49" t="s">
        <v>79</v>
      </c>
      <c r="AP303" s="44" t="s">
        <v>81</v>
      </c>
      <c r="AQ303" s="50">
        <v>40</v>
      </c>
      <c r="AR303" s="50" t="s">
        <v>82</v>
      </c>
      <c r="AS303" s="50" t="s">
        <v>83</v>
      </c>
      <c r="AT303" s="44">
        <v>180</v>
      </c>
      <c r="AU303" s="49"/>
      <c r="AV303" s="49" t="s">
        <v>1700</v>
      </c>
      <c r="AW303" s="49" t="s">
        <v>79</v>
      </c>
      <c r="AX303" s="49"/>
      <c r="AY303" s="50" t="s">
        <v>1703</v>
      </c>
      <c r="AZ303" s="58" t="s">
        <v>79</v>
      </c>
      <c r="BA303" s="4"/>
      <c r="BB303" s="4"/>
      <c r="BC303" s="4"/>
      <c r="BD303" s="4"/>
      <c r="BE303" s="4"/>
      <c r="BF303" s="4"/>
      <c r="BG303" s="4"/>
    </row>
    <row r="304" spans="1:59" customFormat="1" ht="60" customHeight="1" x14ac:dyDescent="0.25">
      <c r="A304" s="2">
        <v>6</v>
      </c>
      <c r="B304" s="2" t="s">
        <v>58</v>
      </c>
      <c r="C304" s="2">
        <v>0</v>
      </c>
      <c r="D304" s="2" t="s">
        <v>1688</v>
      </c>
      <c r="E304" s="2" t="s">
        <v>1689</v>
      </c>
      <c r="F304" s="2">
        <v>1</v>
      </c>
      <c r="G304" s="2" t="s">
        <v>316</v>
      </c>
      <c r="H304" s="3">
        <v>0</v>
      </c>
      <c r="I304" s="3" t="s">
        <v>88</v>
      </c>
      <c r="J304" s="3" t="s">
        <v>88</v>
      </c>
      <c r="K304" s="3" t="s">
        <v>88</v>
      </c>
      <c r="L304" s="3" t="s">
        <v>88</v>
      </c>
      <c r="M304" s="3" t="s">
        <v>88</v>
      </c>
      <c r="N304" s="3" t="s">
        <v>88</v>
      </c>
      <c r="O304" s="3" t="s">
        <v>88</v>
      </c>
      <c r="P304" s="3" t="s">
        <v>88</v>
      </c>
      <c r="Q304" s="3" t="s">
        <v>88</v>
      </c>
      <c r="R304" s="3" t="s">
        <v>88</v>
      </c>
      <c r="S304" s="3" t="s">
        <v>88</v>
      </c>
      <c r="T304" s="3" t="s">
        <v>88</v>
      </c>
      <c r="U304" s="2">
        <v>210093</v>
      </c>
      <c r="V304" s="2" t="s">
        <v>72</v>
      </c>
      <c r="W304" s="3">
        <v>4565778143</v>
      </c>
      <c r="X304" s="7" t="s">
        <v>88</v>
      </c>
      <c r="Y304" s="8" t="s">
        <v>88</v>
      </c>
      <c r="Z304" s="2" t="s">
        <v>1704</v>
      </c>
      <c r="AA304" s="3">
        <v>115395840</v>
      </c>
      <c r="AB304" s="56">
        <v>21</v>
      </c>
      <c r="AC304" s="44" t="s">
        <v>75</v>
      </c>
      <c r="AD304" s="43" t="s">
        <v>76</v>
      </c>
      <c r="AE304" s="44" t="s">
        <v>77</v>
      </c>
      <c r="AF304" s="45" t="s">
        <v>78</v>
      </c>
      <c r="AG304" s="43" t="s">
        <v>79</v>
      </c>
      <c r="AH304" s="45" t="s">
        <v>79</v>
      </c>
      <c r="AI304" s="51">
        <v>44743</v>
      </c>
      <c r="AJ304" s="51">
        <v>44837</v>
      </c>
      <c r="AK304" s="51">
        <v>44911</v>
      </c>
      <c r="AL304" s="42">
        <v>1</v>
      </c>
      <c r="AM304" s="54">
        <v>11539584</v>
      </c>
      <c r="AN304" s="44" t="s">
        <v>80</v>
      </c>
      <c r="AO304" s="49" t="s">
        <v>79</v>
      </c>
      <c r="AP304" s="44" t="s">
        <v>81</v>
      </c>
      <c r="AQ304" s="50">
        <v>21</v>
      </c>
      <c r="AR304" s="50" t="s">
        <v>107</v>
      </c>
      <c r="AS304" s="50" t="s">
        <v>83</v>
      </c>
      <c r="AT304" s="44">
        <v>21</v>
      </c>
      <c r="AU304" s="49" t="s">
        <v>84</v>
      </c>
      <c r="AV304" s="49" t="s">
        <v>1694</v>
      </c>
      <c r="AW304" s="49" t="s">
        <v>1705</v>
      </c>
      <c r="AX304" s="49"/>
      <c r="AY304" s="50" t="s">
        <v>1706</v>
      </c>
      <c r="AZ304" s="58" t="s">
        <v>79</v>
      </c>
      <c r="BA304" s="4"/>
      <c r="BB304" s="4"/>
      <c r="BC304" s="4"/>
      <c r="BD304" s="4"/>
      <c r="BE304" s="4"/>
      <c r="BF304" s="4"/>
      <c r="BG304" s="4"/>
    </row>
    <row r="305" spans="1:59" customFormat="1" ht="60" customHeight="1" x14ac:dyDescent="0.25">
      <c r="A305" s="2">
        <v>6</v>
      </c>
      <c r="B305" s="2" t="s">
        <v>58</v>
      </c>
      <c r="C305" s="2">
        <v>0</v>
      </c>
      <c r="D305" s="2" t="s">
        <v>1688</v>
      </c>
      <c r="E305" s="2" t="s">
        <v>1689</v>
      </c>
      <c r="F305" s="2">
        <v>1</v>
      </c>
      <c r="G305" s="2" t="s">
        <v>316</v>
      </c>
      <c r="H305" s="3">
        <v>0</v>
      </c>
      <c r="I305" s="3" t="s">
        <v>88</v>
      </c>
      <c r="J305" s="3" t="s">
        <v>88</v>
      </c>
      <c r="K305" s="3" t="s">
        <v>88</v>
      </c>
      <c r="L305" s="3" t="s">
        <v>88</v>
      </c>
      <c r="M305" s="3" t="s">
        <v>88</v>
      </c>
      <c r="N305" s="3" t="s">
        <v>88</v>
      </c>
      <c r="O305" s="3" t="s">
        <v>88</v>
      </c>
      <c r="P305" s="3" t="s">
        <v>88</v>
      </c>
      <c r="Q305" s="3" t="s">
        <v>88</v>
      </c>
      <c r="R305" s="3" t="s">
        <v>88</v>
      </c>
      <c r="S305" s="3" t="s">
        <v>88</v>
      </c>
      <c r="T305" s="3" t="s">
        <v>88</v>
      </c>
      <c r="U305" s="2">
        <v>210093</v>
      </c>
      <c r="V305" s="2" t="s">
        <v>72</v>
      </c>
      <c r="W305" s="3">
        <v>4565778143</v>
      </c>
      <c r="X305" s="7" t="s">
        <v>88</v>
      </c>
      <c r="Y305" s="8" t="s">
        <v>88</v>
      </c>
      <c r="Z305" s="2" t="s">
        <v>1707</v>
      </c>
      <c r="AA305" s="3">
        <v>115395840</v>
      </c>
      <c r="AB305" s="56">
        <v>25</v>
      </c>
      <c r="AC305" s="44" t="s">
        <v>75</v>
      </c>
      <c r="AD305" s="43" t="s">
        <v>76</v>
      </c>
      <c r="AE305" s="44" t="s">
        <v>77</v>
      </c>
      <c r="AF305" s="45" t="s">
        <v>104</v>
      </c>
      <c r="AG305" s="43" t="s">
        <v>105</v>
      </c>
      <c r="AH305" s="45" t="s">
        <v>106</v>
      </c>
      <c r="AI305" s="51">
        <v>44571</v>
      </c>
      <c r="AJ305" s="51">
        <v>44599</v>
      </c>
      <c r="AK305" s="51">
        <v>44925</v>
      </c>
      <c r="AL305" s="42">
        <v>1</v>
      </c>
      <c r="AM305" s="54">
        <v>11539584</v>
      </c>
      <c r="AN305" s="44" t="s">
        <v>80</v>
      </c>
      <c r="AO305" s="49" t="s">
        <v>79</v>
      </c>
      <c r="AP305" s="44" t="s">
        <v>81</v>
      </c>
      <c r="AQ305" s="50">
        <v>25</v>
      </c>
      <c r="AR305" s="50" t="s">
        <v>107</v>
      </c>
      <c r="AS305" s="50" t="s">
        <v>83</v>
      </c>
      <c r="AT305" s="44">
        <v>25</v>
      </c>
      <c r="AU305" s="49" t="s">
        <v>84</v>
      </c>
      <c r="AV305" s="49" t="s">
        <v>1700</v>
      </c>
      <c r="AW305" s="49" t="s">
        <v>109</v>
      </c>
      <c r="AX305" s="49" t="s">
        <v>1708</v>
      </c>
      <c r="AY305" s="50" t="s">
        <v>1709</v>
      </c>
      <c r="AZ305" s="58" t="s">
        <v>79</v>
      </c>
      <c r="BA305" s="4"/>
      <c r="BB305" s="4"/>
      <c r="BC305" s="4"/>
      <c r="BD305" s="4"/>
      <c r="BE305" s="4"/>
      <c r="BF305" s="4"/>
      <c r="BG305" s="4"/>
    </row>
    <row r="306" spans="1:59" customFormat="1" ht="60" customHeight="1" x14ac:dyDescent="0.25">
      <c r="A306" s="2">
        <v>6</v>
      </c>
      <c r="B306" s="2" t="s">
        <v>58</v>
      </c>
      <c r="C306" s="2">
        <v>0</v>
      </c>
      <c r="D306" s="2" t="s">
        <v>1688</v>
      </c>
      <c r="E306" s="2" t="s">
        <v>1689</v>
      </c>
      <c r="F306" s="2">
        <v>1</v>
      </c>
      <c r="G306" s="2" t="s">
        <v>316</v>
      </c>
      <c r="H306" s="3">
        <v>0</v>
      </c>
      <c r="I306" s="3" t="s">
        <v>88</v>
      </c>
      <c r="J306" s="3" t="s">
        <v>88</v>
      </c>
      <c r="K306" s="3" t="s">
        <v>88</v>
      </c>
      <c r="L306" s="3" t="s">
        <v>88</v>
      </c>
      <c r="M306" s="3" t="s">
        <v>88</v>
      </c>
      <c r="N306" s="3" t="s">
        <v>88</v>
      </c>
      <c r="O306" s="3" t="s">
        <v>88</v>
      </c>
      <c r="P306" s="3" t="s">
        <v>88</v>
      </c>
      <c r="Q306" s="3" t="s">
        <v>88</v>
      </c>
      <c r="R306" s="3" t="s">
        <v>88</v>
      </c>
      <c r="S306" s="3" t="s">
        <v>88</v>
      </c>
      <c r="T306" s="3" t="s">
        <v>88</v>
      </c>
      <c r="U306" s="2">
        <v>210093</v>
      </c>
      <c r="V306" s="2" t="s">
        <v>72</v>
      </c>
      <c r="W306" s="3">
        <v>4565778143</v>
      </c>
      <c r="X306" s="7" t="s">
        <v>88</v>
      </c>
      <c r="Y306" s="8" t="s">
        <v>88</v>
      </c>
      <c r="Z306" s="2" t="s">
        <v>1710</v>
      </c>
      <c r="AA306" s="3">
        <v>600000000</v>
      </c>
      <c r="AB306" s="56">
        <v>6000</v>
      </c>
      <c r="AC306" s="44" t="s">
        <v>75</v>
      </c>
      <c r="AD306" s="43" t="s">
        <v>76</v>
      </c>
      <c r="AE306" s="44" t="s">
        <v>1024</v>
      </c>
      <c r="AF306" s="45" t="s">
        <v>78</v>
      </c>
      <c r="AG306" s="43" t="s">
        <v>1025</v>
      </c>
      <c r="AH306" s="45" t="s">
        <v>1026</v>
      </c>
      <c r="AI306" s="51">
        <v>44593</v>
      </c>
      <c r="AJ306" s="51">
        <v>44816</v>
      </c>
      <c r="AK306" s="51">
        <v>44925</v>
      </c>
      <c r="AL306" s="42">
        <v>1</v>
      </c>
      <c r="AM306" s="54">
        <v>60000000</v>
      </c>
      <c r="AN306" s="44" t="s">
        <v>80</v>
      </c>
      <c r="AO306" s="49" t="s">
        <v>79</v>
      </c>
      <c r="AP306" s="44" t="s">
        <v>81</v>
      </c>
      <c r="AQ306" s="50">
        <v>6000</v>
      </c>
      <c r="AR306" s="50" t="s">
        <v>1028</v>
      </c>
      <c r="AS306" s="50" t="s">
        <v>83</v>
      </c>
      <c r="AT306" s="44">
        <v>1000</v>
      </c>
      <c r="AU306" s="49" t="s">
        <v>1029</v>
      </c>
      <c r="AV306" s="49" t="s">
        <v>1030</v>
      </c>
      <c r="AW306" s="49" t="s">
        <v>1031</v>
      </c>
      <c r="AX306" s="49"/>
      <c r="AY306" s="50" t="s">
        <v>1711</v>
      </c>
      <c r="AZ306" s="58" t="s">
        <v>79</v>
      </c>
      <c r="BA306" s="4"/>
      <c r="BB306" s="4"/>
      <c r="BC306" s="4"/>
      <c r="BD306" s="4"/>
      <c r="BE306" s="4"/>
      <c r="BF306" s="4"/>
      <c r="BG306" s="4"/>
    </row>
    <row r="307" spans="1:59" customFormat="1" ht="60" customHeight="1" x14ac:dyDescent="0.25">
      <c r="A307" s="2">
        <v>6</v>
      </c>
      <c r="B307" s="2" t="s">
        <v>58</v>
      </c>
      <c r="C307" s="2">
        <v>0</v>
      </c>
      <c r="D307" s="2" t="s">
        <v>1688</v>
      </c>
      <c r="E307" s="2" t="s">
        <v>1689</v>
      </c>
      <c r="F307" s="2">
        <v>1</v>
      </c>
      <c r="G307" s="2" t="s">
        <v>316</v>
      </c>
      <c r="H307" s="3">
        <v>0</v>
      </c>
      <c r="I307" s="3" t="s">
        <v>88</v>
      </c>
      <c r="J307" s="3" t="s">
        <v>88</v>
      </c>
      <c r="K307" s="3" t="s">
        <v>88</v>
      </c>
      <c r="L307" s="3" t="s">
        <v>88</v>
      </c>
      <c r="M307" s="3" t="s">
        <v>88</v>
      </c>
      <c r="N307" s="3" t="s">
        <v>88</v>
      </c>
      <c r="O307" s="3" t="s">
        <v>88</v>
      </c>
      <c r="P307" s="3" t="s">
        <v>88</v>
      </c>
      <c r="Q307" s="3" t="s">
        <v>88</v>
      </c>
      <c r="R307" s="3" t="s">
        <v>88</v>
      </c>
      <c r="S307" s="3" t="s">
        <v>88</v>
      </c>
      <c r="T307" s="3" t="s">
        <v>88</v>
      </c>
      <c r="U307" s="2">
        <v>210093</v>
      </c>
      <c r="V307" s="2" t="s">
        <v>72</v>
      </c>
      <c r="W307" s="3">
        <v>4565778143</v>
      </c>
      <c r="X307" s="7" t="s">
        <v>88</v>
      </c>
      <c r="Y307" s="8" t="s">
        <v>88</v>
      </c>
      <c r="Z307" s="2" t="s">
        <v>1577</v>
      </c>
      <c r="AA307" s="3">
        <v>600000000</v>
      </c>
      <c r="AB307" s="56">
        <v>800</v>
      </c>
      <c r="AC307" s="44" t="s">
        <v>75</v>
      </c>
      <c r="AD307" s="43" t="s">
        <v>76</v>
      </c>
      <c r="AE307" s="44" t="s">
        <v>77</v>
      </c>
      <c r="AF307" s="45" t="s">
        <v>78</v>
      </c>
      <c r="AG307" s="43" t="s">
        <v>1712</v>
      </c>
      <c r="AH307" s="45" t="s">
        <v>1713</v>
      </c>
      <c r="AI307" s="51">
        <v>44743</v>
      </c>
      <c r="AJ307" s="51">
        <v>44743</v>
      </c>
      <c r="AK307" s="51">
        <v>44918</v>
      </c>
      <c r="AL307" s="42">
        <v>1</v>
      </c>
      <c r="AM307" s="54">
        <v>60000000</v>
      </c>
      <c r="AN307" s="44" t="s">
        <v>80</v>
      </c>
      <c r="AO307" s="49" t="s">
        <v>79</v>
      </c>
      <c r="AP307" s="44" t="s">
        <v>81</v>
      </c>
      <c r="AQ307" s="50">
        <v>800</v>
      </c>
      <c r="AR307" s="50" t="s">
        <v>1028</v>
      </c>
      <c r="AS307" s="50" t="s">
        <v>589</v>
      </c>
      <c r="AT307" s="44">
        <v>400</v>
      </c>
      <c r="AU307" s="49" t="s">
        <v>1714</v>
      </c>
      <c r="AV307" s="49" t="s">
        <v>1700</v>
      </c>
      <c r="AW307" s="49" t="s">
        <v>79</v>
      </c>
      <c r="AX307" s="49"/>
      <c r="AY307" s="50" t="s">
        <v>1715</v>
      </c>
      <c r="AZ307" s="58" t="s">
        <v>1582</v>
      </c>
      <c r="BA307" s="4"/>
      <c r="BB307" s="4"/>
      <c r="BC307" s="4"/>
      <c r="BD307" s="4"/>
      <c r="BE307" s="4"/>
      <c r="BF307" s="4"/>
      <c r="BG307" s="4"/>
    </row>
    <row r="308" spans="1:59" customFormat="1" ht="60" hidden="1" customHeight="1" x14ac:dyDescent="0.25">
      <c r="A308" s="2">
        <v>6</v>
      </c>
      <c r="B308" s="2" t="s">
        <v>572</v>
      </c>
      <c r="C308" s="2">
        <v>1</v>
      </c>
      <c r="D308" s="2"/>
      <c r="E308" s="2"/>
      <c r="F308" s="2"/>
      <c r="G308" s="2"/>
      <c r="H308" s="3">
        <v>889148605</v>
      </c>
      <c r="I308" s="3" t="s">
        <v>62</v>
      </c>
      <c r="J308" s="3" t="s">
        <v>577</v>
      </c>
      <c r="K308" s="3" t="s">
        <v>578</v>
      </c>
      <c r="L308" s="3" t="s">
        <v>579</v>
      </c>
      <c r="M308" s="3" t="s">
        <v>580</v>
      </c>
      <c r="N308" s="6">
        <v>273</v>
      </c>
      <c r="O308" s="3" t="s">
        <v>164</v>
      </c>
      <c r="P308" s="3" t="s">
        <v>68</v>
      </c>
      <c r="Q308" s="3" t="s">
        <v>69</v>
      </c>
      <c r="R308" s="3" t="s">
        <v>581</v>
      </c>
      <c r="S308" s="3" t="s">
        <v>582</v>
      </c>
      <c r="T308" s="6">
        <v>102750</v>
      </c>
      <c r="U308" s="2">
        <v>220010</v>
      </c>
      <c r="V308" s="2" t="s">
        <v>583</v>
      </c>
      <c r="W308" s="3">
        <v>889148605</v>
      </c>
      <c r="X308" s="7" t="s">
        <v>584</v>
      </c>
      <c r="Y308" s="8">
        <v>889148605</v>
      </c>
      <c r="Z308" s="2" t="s">
        <v>585</v>
      </c>
      <c r="AA308" s="3">
        <v>889148605</v>
      </c>
      <c r="AB308" s="56">
        <v>1</v>
      </c>
      <c r="AC308" s="44" t="s">
        <v>586</v>
      </c>
      <c r="AD308" s="43" t="s">
        <v>76</v>
      </c>
      <c r="AE308" s="44" t="s">
        <v>165</v>
      </c>
      <c r="AF308" s="45" t="s">
        <v>587</v>
      </c>
      <c r="AG308" s="43">
        <v>4600094595</v>
      </c>
      <c r="AH308" s="45">
        <v>4600094595</v>
      </c>
      <c r="AI308" s="51">
        <v>44757</v>
      </c>
      <c r="AJ308" s="51">
        <v>44757</v>
      </c>
      <c r="AK308" s="51">
        <v>44926</v>
      </c>
      <c r="AL308" s="42">
        <v>1</v>
      </c>
      <c r="AM308" s="54">
        <v>10938857</v>
      </c>
      <c r="AN308" s="44" t="s">
        <v>588</v>
      </c>
      <c r="AO308" s="49" t="s">
        <v>79</v>
      </c>
      <c r="AP308" s="44" t="s">
        <v>270</v>
      </c>
      <c r="AQ308" s="50"/>
      <c r="AR308" s="50" t="s">
        <v>82</v>
      </c>
      <c r="AS308" s="50" t="s">
        <v>589</v>
      </c>
      <c r="AT308" s="44">
        <v>4369</v>
      </c>
      <c r="AU308" s="49" t="s">
        <v>1716</v>
      </c>
      <c r="AV308" s="49" t="s">
        <v>1717</v>
      </c>
      <c r="AW308" s="49" t="s">
        <v>88</v>
      </c>
      <c r="AX308" s="49" t="s">
        <v>1223</v>
      </c>
      <c r="AY308" s="50" t="s">
        <v>1718</v>
      </c>
      <c r="AZ308" s="58" t="s">
        <v>1225</v>
      </c>
      <c r="BA308" s="4"/>
      <c r="BB308" s="4"/>
      <c r="BC308" s="4"/>
      <c r="BD308" s="4"/>
      <c r="BE308" s="4"/>
      <c r="BF308" s="4"/>
      <c r="BG308" s="4"/>
    </row>
    <row r="309" spans="1:59" customFormat="1" ht="60" hidden="1" customHeight="1" x14ac:dyDescent="0.25">
      <c r="A309" s="2">
        <v>6</v>
      </c>
      <c r="B309" s="2" t="s">
        <v>217</v>
      </c>
      <c r="C309" s="2">
        <v>1</v>
      </c>
      <c r="D309" s="2" t="s">
        <v>1719</v>
      </c>
      <c r="E309" s="2" t="s">
        <v>1720</v>
      </c>
      <c r="F309" s="2" t="s">
        <v>1721</v>
      </c>
      <c r="G309" s="2" t="s">
        <v>1722</v>
      </c>
      <c r="H309" s="3">
        <v>0</v>
      </c>
      <c r="I309" s="3" t="s">
        <v>218</v>
      </c>
      <c r="J309" s="3" t="s">
        <v>219</v>
      </c>
      <c r="K309" s="3" t="s">
        <v>220</v>
      </c>
      <c r="L309" s="3" t="s">
        <v>221</v>
      </c>
      <c r="M309" s="3" t="s">
        <v>222</v>
      </c>
      <c r="N309" s="6">
        <v>20446</v>
      </c>
      <c r="O309" s="3" t="s">
        <v>164</v>
      </c>
      <c r="P309" s="3" t="s">
        <v>223</v>
      </c>
      <c r="Q309" s="3" t="s">
        <v>224</v>
      </c>
      <c r="R309" s="3" t="s">
        <v>225</v>
      </c>
      <c r="S309" s="3" t="s">
        <v>226</v>
      </c>
      <c r="T309" s="6">
        <v>20441</v>
      </c>
      <c r="U309" s="2">
        <v>220002</v>
      </c>
      <c r="V309" s="2" t="s">
        <v>227</v>
      </c>
      <c r="W309" s="3">
        <v>627640824</v>
      </c>
      <c r="X309" s="7" t="s">
        <v>228</v>
      </c>
      <c r="Y309" s="8">
        <f>SUM(AA309)</f>
        <v>627640824</v>
      </c>
      <c r="Z309" s="2" t="s">
        <v>229</v>
      </c>
      <c r="AA309" s="3">
        <v>627640824</v>
      </c>
      <c r="AB309" s="56">
        <v>530</v>
      </c>
      <c r="AC309" s="44" t="s">
        <v>230</v>
      </c>
      <c r="AD309" s="43" t="s">
        <v>717</v>
      </c>
      <c r="AE309" s="44" t="s">
        <v>1723</v>
      </c>
      <c r="AF309" s="44" t="s">
        <v>1724</v>
      </c>
      <c r="AG309" s="43">
        <v>4600094416</v>
      </c>
      <c r="AH309" s="45" t="s">
        <v>1725</v>
      </c>
      <c r="AI309" s="51">
        <v>44735</v>
      </c>
      <c r="AJ309" s="51">
        <v>44735</v>
      </c>
      <c r="AK309" s="51">
        <v>44904</v>
      </c>
      <c r="AL309" s="42">
        <v>0.94339622641509435</v>
      </c>
      <c r="AM309" s="54" t="s">
        <v>236</v>
      </c>
      <c r="AN309" s="44" t="s">
        <v>725</v>
      </c>
      <c r="AO309" s="49" t="s">
        <v>726</v>
      </c>
      <c r="AP309" s="44" t="s">
        <v>727</v>
      </c>
      <c r="AQ309" s="50">
        <v>530</v>
      </c>
      <c r="AR309" s="50" t="s">
        <v>237</v>
      </c>
      <c r="AS309" s="50" t="s">
        <v>83</v>
      </c>
      <c r="AT309" s="44">
        <v>500</v>
      </c>
      <c r="AU309" s="49" t="s">
        <v>725</v>
      </c>
      <c r="AV309" s="49" t="s">
        <v>726</v>
      </c>
      <c r="AW309" s="49" t="s">
        <v>727</v>
      </c>
      <c r="AX309" s="49" t="s">
        <v>1726</v>
      </c>
      <c r="AY309" s="50" t="s">
        <v>1727</v>
      </c>
      <c r="AZ309" s="58" t="s">
        <v>1091</v>
      </c>
      <c r="BA309" s="4"/>
      <c r="BB309" s="4"/>
      <c r="BC309" s="4"/>
      <c r="BD309" s="4"/>
      <c r="BE309" s="4"/>
      <c r="BF309" s="4"/>
      <c r="BG309" s="4"/>
    </row>
    <row r="310" spans="1:59" customFormat="1" ht="60" hidden="1" customHeight="1" x14ac:dyDescent="0.25">
      <c r="A310" s="2">
        <v>6</v>
      </c>
      <c r="B310" s="2" t="s">
        <v>217</v>
      </c>
      <c r="C310" s="2">
        <v>1</v>
      </c>
      <c r="D310" s="2" t="s">
        <v>1719</v>
      </c>
      <c r="E310" s="2" t="s">
        <v>1720</v>
      </c>
      <c r="F310" s="2" t="s">
        <v>1721</v>
      </c>
      <c r="G310" s="2" t="s">
        <v>1722</v>
      </c>
      <c r="H310" s="3"/>
      <c r="I310" s="3" t="s">
        <v>88</v>
      </c>
      <c r="J310" s="3" t="s">
        <v>88</v>
      </c>
      <c r="K310" s="3" t="s">
        <v>88</v>
      </c>
      <c r="L310" s="3" t="s">
        <v>88</v>
      </c>
      <c r="M310" s="3" t="s">
        <v>88</v>
      </c>
      <c r="N310" s="3" t="s">
        <v>88</v>
      </c>
      <c r="O310" s="3" t="s">
        <v>88</v>
      </c>
      <c r="P310" s="3" t="s">
        <v>88</v>
      </c>
      <c r="Q310" s="3" t="s">
        <v>88</v>
      </c>
      <c r="R310" s="3" t="s">
        <v>88</v>
      </c>
      <c r="S310" s="3" t="s">
        <v>88</v>
      </c>
      <c r="T310" s="3" t="s">
        <v>88</v>
      </c>
      <c r="U310" s="2">
        <v>220003</v>
      </c>
      <c r="V310" s="2" t="s">
        <v>733</v>
      </c>
      <c r="W310" s="3">
        <v>654961800</v>
      </c>
      <c r="X310" s="7" t="s">
        <v>228</v>
      </c>
      <c r="Y310" s="8">
        <f>SUM(AA310)</f>
        <v>654961800</v>
      </c>
      <c r="Z310" s="2" t="s">
        <v>734</v>
      </c>
      <c r="AA310" s="3">
        <v>654961800</v>
      </c>
      <c r="AB310" s="56">
        <v>649</v>
      </c>
      <c r="AC310" s="44" t="s">
        <v>164</v>
      </c>
      <c r="AD310" s="43" t="s">
        <v>76</v>
      </c>
      <c r="AE310" s="44" t="s">
        <v>1728</v>
      </c>
      <c r="AF310" s="44" t="s">
        <v>1729</v>
      </c>
      <c r="AG310" s="49" t="s">
        <v>1730</v>
      </c>
      <c r="AH310" s="44" t="s">
        <v>1730</v>
      </c>
      <c r="AI310" s="51">
        <v>44718</v>
      </c>
      <c r="AJ310" s="51">
        <v>44718</v>
      </c>
      <c r="AK310" s="51">
        <v>45076</v>
      </c>
      <c r="AL310" s="42">
        <v>0.98305084745762716</v>
      </c>
      <c r="AM310" s="54" t="s">
        <v>79</v>
      </c>
      <c r="AN310" s="44" t="s">
        <v>1731</v>
      </c>
      <c r="AO310" s="49" t="s">
        <v>79</v>
      </c>
      <c r="AP310" s="44" t="s">
        <v>79</v>
      </c>
      <c r="AQ310" s="50">
        <v>649</v>
      </c>
      <c r="AR310" s="50" t="s">
        <v>245</v>
      </c>
      <c r="AS310" s="50" t="s">
        <v>246</v>
      </c>
      <c r="AT310" s="44">
        <v>638</v>
      </c>
      <c r="AU310" s="49" t="s">
        <v>247</v>
      </c>
      <c r="AV310" s="49" t="s">
        <v>1732</v>
      </c>
      <c r="AW310" s="49" t="s">
        <v>249</v>
      </c>
      <c r="AX310" s="49" t="s">
        <v>1733</v>
      </c>
      <c r="AY310" s="50" t="s">
        <v>1734</v>
      </c>
      <c r="AZ310" s="58" t="s">
        <v>252</v>
      </c>
      <c r="BA310" s="4"/>
      <c r="BB310" s="4"/>
      <c r="BC310" s="4"/>
      <c r="BD310" s="4"/>
      <c r="BE310" s="4"/>
      <c r="BF310" s="4"/>
      <c r="BG310" s="4"/>
    </row>
    <row r="311" spans="1:59" customFormat="1" ht="60" hidden="1" customHeight="1" x14ac:dyDescent="0.25">
      <c r="A311" s="2">
        <v>6</v>
      </c>
      <c r="B311" s="2" t="s">
        <v>217</v>
      </c>
      <c r="C311" s="2">
        <v>1</v>
      </c>
      <c r="D311" s="2" t="s">
        <v>1719</v>
      </c>
      <c r="E311" s="2" t="s">
        <v>1720</v>
      </c>
      <c r="F311" s="2" t="s">
        <v>1721</v>
      </c>
      <c r="G311" s="2" t="s">
        <v>1722</v>
      </c>
      <c r="H311" s="3">
        <v>0</v>
      </c>
      <c r="I311" s="3" t="s">
        <v>218</v>
      </c>
      <c r="J311" s="3" t="s">
        <v>219</v>
      </c>
      <c r="K311" s="3" t="s">
        <v>219</v>
      </c>
      <c r="L311" s="3" t="s">
        <v>742</v>
      </c>
      <c r="M311" s="3" t="s">
        <v>743</v>
      </c>
      <c r="N311" s="6">
        <v>41</v>
      </c>
      <c r="O311" s="3" t="s">
        <v>67</v>
      </c>
      <c r="P311" s="3" t="s">
        <v>744</v>
      </c>
      <c r="Q311" s="3" t="s">
        <v>745</v>
      </c>
      <c r="R311" s="3" t="s">
        <v>746</v>
      </c>
      <c r="S311" s="3" t="s">
        <v>747</v>
      </c>
      <c r="T311" s="6">
        <v>11768</v>
      </c>
      <c r="U311" s="2">
        <v>220004</v>
      </c>
      <c r="V311" s="2" t="s">
        <v>748</v>
      </c>
      <c r="W311" s="3">
        <v>362582880</v>
      </c>
      <c r="X311" s="7" t="s">
        <v>749</v>
      </c>
      <c r="Y311" s="8">
        <f>SUM(AA311:AA312)</f>
        <v>362582880</v>
      </c>
      <c r="Z311" s="2" t="s">
        <v>1735</v>
      </c>
      <c r="AA311" s="3">
        <v>90645720</v>
      </c>
      <c r="AB311" s="56">
        <v>88</v>
      </c>
      <c r="AC311" s="44" t="s">
        <v>751</v>
      </c>
      <c r="AD311" s="43" t="s">
        <v>265</v>
      </c>
      <c r="AE311" s="44" t="s">
        <v>298</v>
      </c>
      <c r="AF311" s="45" t="s">
        <v>1736</v>
      </c>
      <c r="AG311" s="43" t="s">
        <v>1737</v>
      </c>
      <c r="AH311" s="45">
        <v>70007348</v>
      </c>
      <c r="AI311" s="51">
        <v>44713</v>
      </c>
      <c r="AJ311" s="51">
        <v>44832</v>
      </c>
      <c r="AK311" s="51">
        <v>45128</v>
      </c>
      <c r="AL311" s="42">
        <v>0.99</v>
      </c>
      <c r="AM311" s="54">
        <v>0</v>
      </c>
      <c r="AN311" s="44" t="s">
        <v>754</v>
      </c>
      <c r="AO311" s="49" t="s">
        <v>233</v>
      </c>
      <c r="AP311" s="44" t="s">
        <v>270</v>
      </c>
      <c r="AQ311" s="50">
        <v>88</v>
      </c>
      <c r="AR311" s="50" t="s">
        <v>82</v>
      </c>
      <c r="AS311" s="50" t="s">
        <v>589</v>
      </c>
      <c r="AT311" s="44">
        <v>88</v>
      </c>
      <c r="AU311" s="49" t="s">
        <v>755</v>
      </c>
      <c r="AV311" s="49" t="s">
        <v>756</v>
      </c>
      <c r="AW311" s="49" t="s">
        <v>757</v>
      </c>
      <c r="AX311" s="49" t="s">
        <v>1738</v>
      </c>
      <c r="AY311" s="50" t="s">
        <v>1739</v>
      </c>
      <c r="AZ311" s="58" t="s">
        <v>760</v>
      </c>
      <c r="BA311" s="4"/>
      <c r="BB311" s="4"/>
      <c r="BC311" s="4"/>
      <c r="BD311" s="4"/>
      <c r="BE311" s="4"/>
      <c r="BF311" s="4"/>
      <c r="BG311" s="4"/>
    </row>
    <row r="312" spans="1:59" customFormat="1" ht="60" hidden="1" customHeight="1" x14ac:dyDescent="0.25">
      <c r="A312" s="2">
        <v>6</v>
      </c>
      <c r="B312" s="2" t="s">
        <v>217</v>
      </c>
      <c r="C312" s="2">
        <v>1</v>
      </c>
      <c r="D312" s="2" t="s">
        <v>1719</v>
      </c>
      <c r="E312" s="2" t="s">
        <v>1720</v>
      </c>
      <c r="F312" s="2" t="s">
        <v>1721</v>
      </c>
      <c r="G312" s="2" t="s">
        <v>1722</v>
      </c>
      <c r="H312" s="3">
        <v>0</v>
      </c>
      <c r="I312" s="3" t="s">
        <v>88</v>
      </c>
      <c r="J312" s="3" t="s">
        <v>88</v>
      </c>
      <c r="K312" s="3" t="s">
        <v>88</v>
      </c>
      <c r="L312" s="3" t="s">
        <v>88</v>
      </c>
      <c r="M312" s="3" t="s">
        <v>88</v>
      </c>
      <c r="N312" s="3" t="s">
        <v>88</v>
      </c>
      <c r="O312" s="3" t="s">
        <v>88</v>
      </c>
      <c r="P312" s="3" t="s">
        <v>88</v>
      </c>
      <c r="Q312" s="3" t="s">
        <v>88</v>
      </c>
      <c r="R312" s="3" t="s">
        <v>88</v>
      </c>
      <c r="S312" s="3" t="s">
        <v>88</v>
      </c>
      <c r="T312" s="3" t="s">
        <v>88</v>
      </c>
      <c r="U312" s="2">
        <v>220004</v>
      </c>
      <c r="V312" s="2" t="s">
        <v>748</v>
      </c>
      <c r="W312" s="3">
        <v>362582880</v>
      </c>
      <c r="X312" s="7" t="s">
        <v>88</v>
      </c>
      <c r="Y312" s="8" t="s">
        <v>88</v>
      </c>
      <c r="Z312" s="2" t="s">
        <v>1740</v>
      </c>
      <c r="AA312" s="3">
        <v>271937160</v>
      </c>
      <c r="AB312" s="56">
        <v>264</v>
      </c>
      <c r="AC312" s="44" t="s">
        <v>751</v>
      </c>
      <c r="AD312" s="43" t="s">
        <v>265</v>
      </c>
      <c r="AE312" s="44" t="s">
        <v>298</v>
      </c>
      <c r="AF312" s="45" t="s">
        <v>1736</v>
      </c>
      <c r="AG312" s="43" t="s">
        <v>1737</v>
      </c>
      <c r="AH312" s="45">
        <v>70007348</v>
      </c>
      <c r="AI312" s="51">
        <v>44713</v>
      </c>
      <c r="AJ312" s="51">
        <v>44832</v>
      </c>
      <c r="AK312" s="51">
        <v>45128</v>
      </c>
      <c r="AL312" s="42">
        <v>0.99</v>
      </c>
      <c r="AM312" s="54">
        <v>0</v>
      </c>
      <c r="AN312" s="44" t="s">
        <v>754</v>
      </c>
      <c r="AO312" s="49" t="s">
        <v>233</v>
      </c>
      <c r="AP312" s="44" t="s">
        <v>270</v>
      </c>
      <c r="AQ312" s="50">
        <v>264</v>
      </c>
      <c r="AR312" s="50" t="s">
        <v>82</v>
      </c>
      <c r="AS312" s="50" t="s">
        <v>589</v>
      </c>
      <c r="AT312" s="44">
        <v>264</v>
      </c>
      <c r="AU312" s="49" t="s">
        <v>755</v>
      </c>
      <c r="AV312" s="49" t="s">
        <v>756</v>
      </c>
      <c r="AW312" s="49" t="s">
        <v>757</v>
      </c>
      <c r="AX312" s="49" t="s">
        <v>1738</v>
      </c>
      <c r="AY312" s="50" t="s">
        <v>1739</v>
      </c>
      <c r="AZ312" s="58" t="s">
        <v>760</v>
      </c>
      <c r="BA312" s="4"/>
      <c r="BB312" s="4"/>
      <c r="BC312" s="4"/>
      <c r="BD312" s="4"/>
      <c r="BE312" s="4"/>
      <c r="BF312" s="4"/>
      <c r="BG312" s="4"/>
    </row>
    <row r="313" spans="1:59" customFormat="1" ht="60" hidden="1" customHeight="1" x14ac:dyDescent="0.25">
      <c r="A313" s="2">
        <v>6</v>
      </c>
      <c r="B313" s="2" t="s">
        <v>253</v>
      </c>
      <c r="C313" s="2">
        <v>1</v>
      </c>
      <c r="D313" s="2" t="s">
        <v>1741</v>
      </c>
      <c r="E313" s="2" t="s">
        <v>1742</v>
      </c>
      <c r="F313" s="2" t="s">
        <v>1743</v>
      </c>
      <c r="G313" s="2" t="s">
        <v>1744</v>
      </c>
      <c r="H313" s="3">
        <v>0</v>
      </c>
      <c r="I313" s="3" t="s">
        <v>218</v>
      </c>
      <c r="J313" s="3" t="s">
        <v>257</v>
      </c>
      <c r="K313" s="3" t="s">
        <v>258</v>
      </c>
      <c r="L313" s="3" t="s">
        <v>259</v>
      </c>
      <c r="M313" s="3" t="s">
        <v>260</v>
      </c>
      <c r="N313" s="6">
        <v>104953</v>
      </c>
      <c r="O313" s="3" t="s">
        <v>784</v>
      </c>
      <c r="P313" s="3" t="s">
        <v>68</v>
      </c>
      <c r="Q313" s="3" t="s">
        <v>69</v>
      </c>
      <c r="R313" s="3" t="s">
        <v>261</v>
      </c>
      <c r="S313" s="3" t="s">
        <v>262</v>
      </c>
      <c r="T313" s="6">
        <v>110901</v>
      </c>
      <c r="U313" s="2">
        <v>210090</v>
      </c>
      <c r="V313" s="2" t="s">
        <v>256</v>
      </c>
      <c r="W313" s="3">
        <v>2914000000</v>
      </c>
      <c r="X313" s="21" t="s">
        <v>263</v>
      </c>
      <c r="Y313" s="8">
        <v>2914000000</v>
      </c>
      <c r="Z313" s="2" t="s">
        <v>264</v>
      </c>
      <c r="AA313" s="3">
        <v>2914000000</v>
      </c>
      <c r="AB313" s="56">
        <v>4784</v>
      </c>
      <c r="AC313" s="44" t="s">
        <v>164</v>
      </c>
      <c r="AD313" s="43" t="s">
        <v>265</v>
      </c>
      <c r="AE313" s="44" t="s">
        <v>165</v>
      </c>
      <c r="AF313" s="45" t="s">
        <v>266</v>
      </c>
      <c r="AG313" s="43">
        <v>6700026816</v>
      </c>
      <c r="AH313" s="45" t="s">
        <v>267</v>
      </c>
      <c r="AI313" s="51" t="s">
        <v>268</v>
      </c>
      <c r="AJ313" s="51">
        <v>44921</v>
      </c>
      <c r="AK313" s="51">
        <v>45107</v>
      </c>
      <c r="AL313" s="42">
        <v>0</v>
      </c>
      <c r="AM313" s="54">
        <v>116292254.40000001</v>
      </c>
      <c r="AN313" s="44" t="s">
        <v>269</v>
      </c>
      <c r="AO313" s="49" t="s">
        <v>79</v>
      </c>
      <c r="AP313" s="44" t="s">
        <v>270</v>
      </c>
      <c r="AQ313" s="50">
        <v>4784</v>
      </c>
      <c r="AR313" s="50" t="s">
        <v>82</v>
      </c>
      <c r="AS313" s="50" t="s">
        <v>83</v>
      </c>
      <c r="AT313" s="44">
        <v>0</v>
      </c>
      <c r="AU313" s="49" t="s">
        <v>271</v>
      </c>
      <c r="AV313" s="49" t="s">
        <v>272</v>
      </c>
      <c r="AW313" s="49" t="s">
        <v>273</v>
      </c>
      <c r="AX313" s="49" t="s">
        <v>1618</v>
      </c>
      <c r="AY313" s="50" t="s">
        <v>289</v>
      </c>
      <c r="AZ313" s="58" t="s">
        <v>1619</v>
      </c>
      <c r="BA313" s="4"/>
      <c r="BB313" s="4"/>
      <c r="BC313" s="4"/>
      <c r="BD313" s="4"/>
      <c r="BE313" s="4"/>
      <c r="BF313" s="4"/>
      <c r="BG313" s="4"/>
    </row>
    <row r="314" spans="1:59" customFormat="1" ht="60" hidden="1" customHeight="1" x14ac:dyDescent="0.25">
      <c r="A314" s="2">
        <v>6</v>
      </c>
      <c r="B314" s="2" t="s">
        <v>313</v>
      </c>
      <c r="C314" s="2">
        <v>1</v>
      </c>
      <c r="D314" s="2" t="s">
        <v>1745</v>
      </c>
      <c r="E314" s="2" t="s">
        <v>1746</v>
      </c>
      <c r="F314" s="2">
        <v>1</v>
      </c>
      <c r="G314" s="2" t="s">
        <v>316</v>
      </c>
      <c r="H314" s="3">
        <v>0</v>
      </c>
      <c r="I314" s="3" t="s">
        <v>88</v>
      </c>
      <c r="J314" s="3" t="s">
        <v>88</v>
      </c>
      <c r="K314" s="3" t="s">
        <v>88</v>
      </c>
      <c r="L314" s="3" t="s">
        <v>88</v>
      </c>
      <c r="M314" s="3" t="s">
        <v>88</v>
      </c>
      <c r="N314" s="3" t="s">
        <v>88</v>
      </c>
      <c r="O314" s="3" t="s">
        <v>88</v>
      </c>
      <c r="P314" s="3" t="s">
        <v>88</v>
      </c>
      <c r="Q314" s="3" t="s">
        <v>88</v>
      </c>
      <c r="R314" s="3" t="s">
        <v>88</v>
      </c>
      <c r="S314" s="3" t="s">
        <v>88</v>
      </c>
      <c r="T314" s="3" t="s">
        <v>88</v>
      </c>
      <c r="U314" s="2">
        <v>210088</v>
      </c>
      <c r="V314" s="2" t="s">
        <v>317</v>
      </c>
      <c r="W314" s="3">
        <v>911090000</v>
      </c>
      <c r="X314" s="21" t="s">
        <v>318</v>
      </c>
      <c r="Y314" s="8">
        <v>911090000</v>
      </c>
      <c r="Z314" s="2" t="s">
        <v>1628</v>
      </c>
      <c r="AA314" s="3">
        <v>658240000</v>
      </c>
      <c r="AB314" s="56">
        <v>302</v>
      </c>
      <c r="AC314" s="44" t="s">
        <v>320</v>
      </c>
      <c r="AD314" s="43" t="s">
        <v>265</v>
      </c>
      <c r="AE314" s="44" t="s">
        <v>88</v>
      </c>
      <c r="AF314" s="45" t="s">
        <v>88</v>
      </c>
      <c r="AG314" s="43" t="s">
        <v>88</v>
      </c>
      <c r="AH314" s="45" t="s">
        <v>88</v>
      </c>
      <c r="AI314" s="51">
        <v>44576</v>
      </c>
      <c r="AJ314" s="51">
        <v>44576</v>
      </c>
      <c r="AK314" s="51">
        <v>45015</v>
      </c>
      <c r="AL314" s="42">
        <v>0.95</v>
      </c>
      <c r="AM314" s="54">
        <v>37258868</v>
      </c>
      <c r="AN314" s="44" t="s">
        <v>321</v>
      </c>
      <c r="AO314" s="49" t="s">
        <v>322</v>
      </c>
      <c r="AP314" s="44" t="s">
        <v>270</v>
      </c>
      <c r="AQ314" s="50">
        <v>302</v>
      </c>
      <c r="AR314" s="50" t="s">
        <v>82</v>
      </c>
      <c r="AS314" s="50" t="s">
        <v>83</v>
      </c>
      <c r="AT314" s="44">
        <v>135</v>
      </c>
      <c r="AU314" s="49" t="s">
        <v>336</v>
      </c>
      <c r="AV314" s="49" t="s">
        <v>1747</v>
      </c>
      <c r="AW314" s="49" t="s">
        <v>325</v>
      </c>
      <c r="AX314" s="49" t="s">
        <v>331</v>
      </c>
      <c r="AY314" s="50" t="s">
        <v>326</v>
      </c>
      <c r="AZ314" s="58" t="s">
        <v>327</v>
      </c>
      <c r="BA314" s="4"/>
      <c r="BB314" s="4"/>
      <c r="BC314" s="4"/>
      <c r="BD314" s="4"/>
      <c r="BE314" s="4"/>
      <c r="BF314" s="4"/>
      <c r="BG314" s="4"/>
    </row>
    <row r="315" spans="1:59" customFormat="1" ht="60" hidden="1" customHeight="1" x14ac:dyDescent="0.25">
      <c r="A315" s="2">
        <v>6</v>
      </c>
      <c r="B315" s="2" t="s">
        <v>313</v>
      </c>
      <c r="C315" s="2">
        <v>0</v>
      </c>
      <c r="D315" s="2" t="s">
        <v>1748</v>
      </c>
      <c r="E315" s="2" t="s">
        <v>1749</v>
      </c>
      <c r="F315" s="2">
        <v>1</v>
      </c>
      <c r="G315" s="2" t="s">
        <v>316</v>
      </c>
      <c r="H315" s="3">
        <v>0</v>
      </c>
      <c r="I315" s="3" t="s">
        <v>88</v>
      </c>
      <c r="J315" s="3" t="s">
        <v>88</v>
      </c>
      <c r="K315" s="3" t="s">
        <v>88</v>
      </c>
      <c r="L315" s="3" t="s">
        <v>88</v>
      </c>
      <c r="M315" s="3" t="s">
        <v>88</v>
      </c>
      <c r="N315" s="3" t="s">
        <v>88</v>
      </c>
      <c r="O315" s="3" t="s">
        <v>88</v>
      </c>
      <c r="P315" s="3" t="s">
        <v>88</v>
      </c>
      <c r="Q315" s="3" t="s">
        <v>88</v>
      </c>
      <c r="R315" s="3" t="s">
        <v>88</v>
      </c>
      <c r="S315" s="3" t="s">
        <v>88</v>
      </c>
      <c r="T315" s="3" t="s">
        <v>88</v>
      </c>
      <c r="U315" s="2">
        <v>210088</v>
      </c>
      <c r="V315" s="2" t="s">
        <v>317</v>
      </c>
      <c r="W315" s="3">
        <v>911090000</v>
      </c>
      <c r="X315" s="21" t="s">
        <v>88</v>
      </c>
      <c r="Y315" s="8"/>
      <c r="Z315" s="2" t="s">
        <v>1750</v>
      </c>
      <c r="AA315" s="3">
        <v>102850000</v>
      </c>
      <c r="AB315" s="56">
        <v>47</v>
      </c>
      <c r="AC315" s="44" t="s">
        <v>320</v>
      </c>
      <c r="AD315" s="43" t="s">
        <v>76</v>
      </c>
      <c r="AE315" s="44" t="s">
        <v>88</v>
      </c>
      <c r="AF315" s="45" t="s">
        <v>88</v>
      </c>
      <c r="AG315" s="43" t="s">
        <v>88</v>
      </c>
      <c r="AH315" s="45" t="s">
        <v>88</v>
      </c>
      <c r="AI315" s="51">
        <v>44576</v>
      </c>
      <c r="AJ315" s="51">
        <v>44576</v>
      </c>
      <c r="AK315" s="51">
        <v>45015</v>
      </c>
      <c r="AL315" s="42">
        <v>1</v>
      </c>
      <c r="AM315" s="54">
        <v>5821698</v>
      </c>
      <c r="AN315" s="44" t="s">
        <v>321</v>
      </c>
      <c r="AO315" s="49" t="s">
        <v>322</v>
      </c>
      <c r="AP315" s="44" t="s">
        <v>270</v>
      </c>
      <c r="AQ315" s="50">
        <v>47</v>
      </c>
      <c r="AR315" s="50" t="s">
        <v>82</v>
      </c>
      <c r="AS315" s="50" t="s">
        <v>83</v>
      </c>
      <c r="AT315" s="44">
        <v>0</v>
      </c>
      <c r="AU315" s="49" t="s">
        <v>336</v>
      </c>
      <c r="AV315" s="49" t="s">
        <v>1747</v>
      </c>
      <c r="AW315" s="49" t="s">
        <v>325</v>
      </c>
      <c r="AX315" s="49"/>
      <c r="AY315" s="50" t="s">
        <v>326</v>
      </c>
      <c r="AZ315" s="58" t="s">
        <v>327</v>
      </c>
      <c r="BA315" s="4"/>
      <c r="BB315" s="4"/>
      <c r="BC315" s="4"/>
      <c r="BD315" s="4"/>
      <c r="BE315" s="4"/>
      <c r="BF315" s="4"/>
      <c r="BG315" s="4"/>
    </row>
    <row r="316" spans="1:59" customFormat="1" ht="60" hidden="1" customHeight="1" x14ac:dyDescent="0.25">
      <c r="A316" s="2">
        <v>6</v>
      </c>
      <c r="B316" s="2" t="s">
        <v>313</v>
      </c>
      <c r="C316" s="2">
        <v>0</v>
      </c>
      <c r="D316" s="2" t="s">
        <v>1751</v>
      </c>
      <c r="E316" s="2" t="s">
        <v>1752</v>
      </c>
      <c r="F316" s="2">
        <v>1</v>
      </c>
      <c r="G316" s="2" t="s">
        <v>316</v>
      </c>
      <c r="H316" s="3">
        <v>0</v>
      </c>
      <c r="I316" s="3" t="s">
        <v>88</v>
      </c>
      <c r="J316" s="3" t="s">
        <v>88</v>
      </c>
      <c r="K316" s="3" t="s">
        <v>88</v>
      </c>
      <c r="L316" s="3" t="s">
        <v>88</v>
      </c>
      <c r="M316" s="3" t="s">
        <v>88</v>
      </c>
      <c r="N316" s="3" t="s">
        <v>88</v>
      </c>
      <c r="O316" s="3" t="s">
        <v>88</v>
      </c>
      <c r="P316" s="3" t="s">
        <v>88</v>
      </c>
      <c r="Q316" s="3" t="s">
        <v>88</v>
      </c>
      <c r="R316" s="3" t="s">
        <v>88</v>
      </c>
      <c r="S316" s="3" t="s">
        <v>88</v>
      </c>
      <c r="T316" s="3" t="s">
        <v>88</v>
      </c>
      <c r="U316" s="2">
        <v>210088</v>
      </c>
      <c r="V316" s="2" t="s">
        <v>317</v>
      </c>
      <c r="W316" s="3">
        <v>911090000</v>
      </c>
      <c r="X316" s="21" t="s">
        <v>88</v>
      </c>
      <c r="Y316" s="8"/>
      <c r="Z316" s="2" t="s">
        <v>335</v>
      </c>
      <c r="AA316" s="3">
        <v>150000000</v>
      </c>
      <c r="AB316" s="56">
        <v>69</v>
      </c>
      <c r="AC316" s="44" t="s">
        <v>320</v>
      </c>
      <c r="AD316" s="43" t="s">
        <v>76</v>
      </c>
      <c r="AE316" s="44" t="s">
        <v>88</v>
      </c>
      <c r="AF316" s="45" t="s">
        <v>88</v>
      </c>
      <c r="AG316" s="43" t="s">
        <v>88</v>
      </c>
      <c r="AH316" s="45" t="s">
        <v>88</v>
      </c>
      <c r="AI316" s="51">
        <v>44576</v>
      </c>
      <c r="AJ316" s="51">
        <v>44576</v>
      </c>
      <c r="AK316" s="51">
        <v>45015</v>
      </c>
      <c r="AL316" s="42">
        <v>1</v>
      </c>
      <c r="AM316" s="54">
        <v>8490566</v>
      </c>
      <c r="AN316" s="44" t="s">
        <v>321</v>
      </c>
      <c r="AO316" s="49" t="s">
        <v>322</v>
      </c>
      <c r="AP316" s="44" t="s">
        <v>270</v>
      </c>
      <c r="AQ316" s="50">
        <v>69</v>
      </c>
      <c r="AR316" s="50" t="s">
        <v>82</v>
      </c>
      <c r="AS316" s="50" t="s">
        <v>83</v>
      </c>
      <c r="AT316" s="44">
        <v>140</v>
      </c>
      <c r="AU316" s="49" t="s">
        <v>336</v>
      </c>
      <c r="AV316" s="49" t="s">
        <v>1747</v>
      </c>
      <c r="AW316" s="49" t="s">
        <v>325</v>
      </c>
      <c r="AX316" s="49"/>
      <c r="AY316" s="50" t="s">
        <v>326</v>
      </c>
      <c r="AZ316" s="58" t="s">
        <v>327</v>
      </c>
      <c r="BA316" s="4"/>
      <c r="BB316" s="4"/>
      <c r="BC316" s="4"/>
      <c r="BD316" s="4"/>
      <c r="BE316" s="4"/>
      <c r="BF316" s="4"/>
      <c r="BG316" s="4"/>
    </row>
    <row r="317" spans="1:59" customFormat="1" ht="60" hidden="1" customHeight="1" x14ac:dyDescent="0.25">
      <c r="A317" s="2">
        <v>6</v>
      </c>
      <c r="B317" s="2" t="s">
        <v>337</v>
      </c>
      <c r="C317" s="2">
        <v>1</v>
      </c>
      <c r="D317" s="2" t="s">
        <v>1753</v>
      </c>
      <c r="E317" s="2" t="s">
        <v>1754</v>
      </c>
      <c r="F317" s="2" t="s">
        <v>1755</v>
      </c>
      <c r="G317" s="2" t="s">
        <v>1443</v>
      </c>
      <c r="H317" s="3">
        <v>0</v>
      </c>
      <c r="I317" s="3" t="s">
        <v>278</v>
      </c>
      <c r="J317" s="3" t="s">
        <v>341</v>
      </c>
      <c r="K317" s="3" t="s">
        <v>342</v>
      </c>
      <c r="L317" s="3" t="s">
        <v>343</v>
      </c>
      <c r="M317" s="3" t="s">
        <v>344</v>
      </c>
      <c r="N317" s="6">
        <v>20</v>
      </c>
      <c r="O317" s="3" t="s">
        <v>67</v>
      </c>
      <c r="P317" s="3" t="s">
        <v>68</v>
      </c>
      <c r="Q317" s="3" t="s">
        <v>69</v>
      </c>
      <c r="R317" s="3" t="s">
        <v>345</v>
      </c>
      <c r="S317" s="3" t="s">
        <v>346</v>
      </c>
      <c r="T317" s="6">
        <v>1584846</v>
      </c>
      <c r="U317" s="2">
        <v>220015</v>
      </c>
      <c r="V317" s="2" t="s">
        <v>340</v>
      </c>
      <c r="W317" s="3">
        <v>1043443080</v>
      </c>
      <c r="X317" s="7" t="s">
        <v>347</v>
      </c>
      <c r="Y317" s="8">
        <f>SUM(AA317:AA320)</f>
        <v>343443080</v>
      </c>
      <c r="Z317" s="2" t="s">
        <v>1756</v>
      </c>
      <c r="AA317" s="3">
        <v>70995255</v>
      </c>
      <c r="AB317" s="56"/>
      <c r="AC317" s="44"/>
      <c r="AD317" s="43" t="s">
        <v>76</v>
      </c>
      <c r="AE317" s="44" t="s">
        <v>77</v>
      </c>
      <c r="AF317" s="45" t="s">
        <v>1757</v>
      </c>
      <c r="AG317" s="43">
        <v>4600094459</v>
      </c>
      <c r="AH317" s="45" t="s">
        <v>350</v>
      </c>
      <c r="AI317" s="51">
        <v>44761</v>
      </c>
      <c r="AJ317" s="51">
        <v>44761</v>
      </c>
      <c r="AK317" s="51">
        <v>45081</v>
      </c>
      <c r="AL317" s="42">
        <v>1</v>
      </c>
      <c r="AM317" s="54" t="s">
        <v>79</v>
      </c>
      <c r="AN317" s="44" t="s">
        <v>351</v>
      </c>
      <c r="AO317" s="49" t="s">
        <v>79</v>
      </c>
      <c r="AP317" s="44" t="s">
        <v>79</v>
      </c>
      <c r="AQ317" s="50" t="s">
        <v>352</v>
      </c>
      <c r="AR317" s="50" t="s">
        <v>82</v>
      </c>
      <c r="AS317" s="50" t="s">
        <v>83</v>
      </c>
      <c r="AT317" s="44">
        <v>22</v>
      </c>
      <c r="AU317" s="49" t="s">
        <v>1758</v>
      </c>
      <c r="AV317" s="49" t="s">
        <v>1759</v>
      </c>
      <c r="AW317" s="49" t="s">
        <v>1760</v>
      </c>
      <c r="AX317" s="49" t="s">
        <v>1761</v>
      </c>
      <c r="AY317" s="50" t="s">
        <v>1762</v>
      </c>
      <c r="AZ317" s="58" t="s">
        <v>1763</v>
      </c>
      <c r="BA317" s="4"/>
      <c r="BB317" s="4"/>
      <c r="BC317" s="4"/>
      <c r="BD317" s="4"/>
      <c r="BE317" s="4"/>
      <c r="BF317" s="4"/>
      <c r="BG317" s="4"/>
    </row>
    <row r="318" spans="1:59" customFormat="1" ht="60" hidden="1" customHeight="1" x14ac:dyDescent="0.25">
      <c r="A318" s="2">
        <v>6</v>
      </c>
      <c r="B318" s="2" t="s">
        <v>337</v>
      </c>
      <c r="C318" s="2">
        <v>0</v>
      </c>
      <c r="D318" s="2" t="s">
        <v>1753</v>
      </c>
      <c r="E318" s="2" t="s">
        <v>1754</v>
      </c>
      <c r="F318" s="2" t="s">
        <v>1755</v>
      </c>
      <c r="G318" s="2" t="s">
        <v>1443</v>
      </c>
      <c r="H318" s="3">
        <v>0</v>
      </c>
      <c r="I318" s="3" t="s">
        <v>88</v>
      </c>
      <c r="J318" s="3" t="s">
        <v>88</v>
      </c>
      <c r="K318" s="3" t="s">
        <v>88</v>
      </c>
      <c r="L318" s="3" t="s">
        <v>88</v>
      </c>
      <c r="M318" s="3" t="s">
        <v>88</v>
      </c>
      <c r="N318" s="3" t="s">
        <v>88</v>
      </c>
      <c r="O318" s="3" t="s">
        <v>88</v>
      </c>
      <c r="P318" s="3" t="s">
        <v>88</v>
      </c>
      <c r="Q318" s="3" t="s">
        <v>88</v>
      </c>
      <c r="R318" s="3" t="s">
        <v>88</v>
      </c>
      <c r="S318" s="3" t="s">
        <v>88</v>
      </c>
      <c r="T318" s="3" t="s">
        <v>88</v>
      </c>
      <c r="U318" s="2">
        <v>220015</v>
      </c>
      <c r="V318" s="2" t="s">
        <v>340</v>
      </c>
      <c r="W318" s="3">
        <v>1043443080</v>
      </c>
      <c r="X318" s="7" t="s">
        <v>360</v>
      </c>
      <c r="Y318" s="8" t="s">
        <v>360</v>
      </c>
      <c r="Z318" s="2" t="s">
        <v>1764</v>
      </c>
      <c r="AA318" s="3">
        <v>30000000</v>
      </c>
      <c r="AB318" s="56"/>
      <c r="AC318" s="44"/>
      <c r="AD318" s="43" t="s">
        <v>76</v>
      </c>
      <c r="AE318" s="44" t="s">
        <v>77</v>
      </c>
      <c r="AF318" s="45" t="s">
        <v>1757</v>
      </c>
      <c r="AG318" s="43">
        <v>4600094459</v>
      </c>
      <c r="AH318" s="45" t="s">
        <v>350</v>
      </c>
      <c r="AI318" s="51">
        <v>44761</v>
      </c>
      <c r="AJ318" s="51">
        <v>44761</v>
      </c>
      <c r="AK318" s="51">
        <v>45081</v>
      </c>
      <c r="AL318" s="42">
        <v>1</v>
      </c>
      <c r="AM318" s="54" t="s">
        <v>79</v>
      </c>
      <c r="AN318" s="44" t="s">
        <v>351</v>
      </c>
      <c r="AO318" s="49" t="s">
        <v>79</v>
      </c>
      <c r="AP318" s="44" t="s">
        <v>79</v>
      </c>
      <c r="AQ318" s="50" t="s">
        <v>352</v>
      </c>
      <c r="AR318" s="50" t="s">
        <v>82</v>
      </c>
      <c r="AS318" s="50" t="s">
        <v>83</v>
      </c>
      <c r="AT318" s="44">
        <v>3</v>
      </c>
      <c r="AU318" s="49" t="s">
        <v>1765</v>
      </c>
      <c r="AV318" s="49" t="s">
        <v>1766</v>
      </c>
      <c r="AW318" s="49" t="s">
        <v>1767</v>
      </c>
      <c r="AX318" s="49" t="s">
        <v>1768</v>
      </c>
      <c r="AY318" s="50" t="s">
        <v>1769</v>
      </c>
      <c r="AZ318" s="58" t="s">
        <v>1770</v>
      </c>
      <c r="BA318" s="4"/>
      <c r="BB318" s="4"/>
      <c r="BC318" s="4"/>
      <c r="BD318" s="4"/>
      <c r="BE318" s="4"/>
      <c r="BF318" s="4"/>
      <c r="BG318" s="4"/>
    </row>
    <row r="319" spans="1:59" customFormat="1" ht="60" hidden="1" customHeight="1" x14ac:dyDescent="0.25">
      <c r="A319" s="2">
        <v>6</v>
      </c>
      <c r="B319" s="2" t="s">
        <v>337</v>
      </c>
      <c r="C319" s="2">
        <v>0</v>
      </c>
      <c r="D319" s="2" t="s">
        <v>1753</v>
      </c>
      <c r="E319" s="2" t="s">
        <v>1754</v>
      </c>
      <c r="F319" s="2" t="s">
        <v>1755</v>
      </c>
      <c r="G319" s="2" t="s">
        <v>1443</v>
      </c>
      <c r="H319" s="3">
        <v>0</v>
      </c>
      <c r="I319" s="3" t="s">
        <v>88</v>
      </c>
      <c r="J319" s="3" t="s">
        <v>88</v>
      </c>
      <c r="K319" s="3" t="s">
        <v>88</v>
      </c>
      <c r="L319" s="3" t="s">
        <v>88</v>
      </c>
      <c r="M319" s="3" t="s">
        <v>88</v>
      </c>
      <c r="N319" s="3" t="s">
        <v>88</v>
      </c>
      <c r="O319" s="3" t="s">
        <v>88</v>
      </c>
      <c r="P319" s="3" t="s">
        <v>88</v>
      </c>
      <c r="Q319" s="3" t="s">
        <v>88</v>
      </c>
      <c r="R319" s="3" t="s">
        <v>88</v>
      </c>
      <c r="S319" s="3" t="s">
        <v>88</v>
      </c>
      <c r="T319" s="3" t="s">
        <v>88</v>
      </c>
      <c r="U319" s="2">
        <v>220015</v>
      </c>
      <c r="V319" s="2" t="s">
        <v>340</v>
      </c>
      <c r="W319" s="3">
        <v>1043443080</v>
      </c>
      <c r="X319" s="7" t="s">
        <v>360</v>
      </c>
      <c r="Y319" s="8" t="s">
        <v>360</v>
      </c>
      <c r="Z319" s="2" t="s">
        <v>1127</v>
      </c>
      <c r="AA319" s="3">
        <v>42447825</v>
      </c>
      <c r="AB319" s="56"/>
      <c r="AC319" s="44"/>
      <c r="AD319" s="43" t="s">
        <v>76</v>
      </c>
      <c r="AE319" s="44" t="s">
        <v>77</v>
      </c>
      <c r="AF319" s="45" t="s">
        <v>1757</v>
      </c>
      <c r="AG319" s="43">
        <v>4600094459</v>
      </c>
      <c r="AH319" s="45" t="s">
        <v>350</v>
      </c>
      <c r="AI319" s="51">
        <v>44761</v>
      </c>
      <c r="AJ319" s="51">
        <v>44761</v>
      </c>
      <c r="AK319" s="51">
        <v>45081</v>
      </c>
      <c r="AL319" s="42">
        <v>1</v>
      </c>
      <c r="AM319" s="54" t="s">
        <v>79</v>
      </c>
      <c r="AN319" s="44" t="s">
        <v>351</v>
      </c>
      <c r="AO319" s="49" t="s">
        <v>79</v>
      </c>
      <c r="AP319" s="44" t="s">
        <v>79</v>
      </c>
      <c r="AQ319" s="50" t="s">
        <v>352</v>
      </c>
      <c r="AR319" s="50" t="s">
        <v>82</v>
      </c>
      <c r="AS319" s="50" t="s">
        <v>1669</v>
      </c>
      <c r="AT319" s="44">
        <v>30</v>
      </c>
      <c r="AU319" s="49" t="s">
        <v>1771</v>
      </c>
      <c r="AV319" s="49" t="s">
        <v>1772</v>
      </c>
      <c r="AW319" s="49" t="s">
        <v>1773</v>
      </c>
      <c r="AX319" s="49" t="s">
        <v>1774</v>
      </c>
      <c r="AY319" s="50" t="s">
        <v>1775</v>
      </c>
      <c r="AZ319" s="58" t="s">
        <v>1776</v>
      </c>
      <c r="BA319" s="4"/>
      <c r="BB319" s="4"/>
      <c r="BC319" s="4"/>
      <c r="BD319" s="4"/>
      <c r="BE319" s="4"/>
      <c r="BF319" s="4"/>
      <c r="BG319" s="4"/>
    </row>
    <row r="320" spans="1:59" customFormat="1" ht="60" hidden="1" customHeight="1" x14ac:dyDescent="0.25">
      <c r="A320" s="2">
        <v>6</v>
      </c>
      <c r="B320" s="2" t="s">
        <v>337</v>
      </c>
      <c r="C320" s="2">
        <v>0</v>
      </c>
      <c r="D320" s="2" t="s">
        <v>1753</v>
      </c>
      <c r="E320" s="2" t="s">
        <v>1754</v>
      </c>
      <c r="F320" s="2" t="s">
        <v>1755</v>
      </c>
      <c r="G320" s="2" t="s">
        <v>1443</v>
      </c>
      <c r="H320" s="3">
        <v>0</v>
      </c>
      <c r="I320" s="3" t="s">
        <v>88</v>
      </c>
      <c r="J320" s="3" t="s">
        <v>88</v>
      </c>
      <c r="K320" s="3" t="s">
        <v>88</v>
      </c>
      <c r="L320" s="3" t="s">
        <v>88</v>
      </c>
      <c r="M320" s="3" t="s">
        <v>88</v>
      </c>
      <c r="N320" s="3" t="s">
        <v>88</v>
      </c>
      <c r="O320" s="3" t="s">
        <v>88</v>
      </c>
      <c r="P320" s="3" t="s">
        <v>88</v>
      </c>
      <c r="Q320" s="3" t="s">
        <v>88</v>
      </c>
      <c r="R320" s="3" t="s">
        <v>88</v>
      </c>
      <c r="S320" s="3" t="s">
        <v>88</v>
      </c>
      <c r="T320" s="3" t="s">
        <v>88</v>
      </c>
      <c r="U320" s="2">
        <v>220015</v>
      </c>
      <c r="V320" s="2" t="s">
        <v>340</v>
      </c>
      <c r="W320" s="3">
        <v>1043443080</v>
      </c>
      <c r="X320" s="7" t="s">
        <v>360</v>
      </c>
      <c r="Y320" s="8" t="s">
        <v>360</v>
      </c>
      <c r="Z320" s="2" t="s">
        <v>1777</v>
      </c>
      <c r="AA320" s="3">
        <v>200000000</v>
      </c>
      <c r="AB320" s="56"/>
      <c r="AC320" s="44"/>
      <c r="AD320" s="43" t="s">
        <v>76</v>
      </c>
      <c r="AE320" s="44" t="s">
        <v>77</v>
      </c>
      <c r="AF320" s="45" t="s">
        <v>1757</v>
      </c>
      <c r="AG320" s="43">
        <v>4600094459</v>
      </c>
      <c r="AH320" s="45" t="s">
        <v>350</v>
      </c>
      <c r="AI320" s="51">
        <v>44761</v>
      </c>
      <c r="AJ320" s="51">
        <v>44761</v>
      </c>
      <c r="AK320" s="51">
        <v>45081</v>
      </c>
      <c r="AL320" s="42">
        <v>1</v>
      </c>
      <c r="AM320" s="54" t="s">
        <v>79</v>
      </c>
      <c r="AN320" s="44" t="s">
        <v>351</v>
      </c>
      <c r="AO320" s="49" t="s">
        <v>79</v>
      </c>
      <c r="AP320" s="44" t="s">
        <v>79</v>
      </c>
      <c r="AQ320" s="50" t="s">
        <v>352</v>
      </c>
      <c r="AR320" s="50" t="s">
        <v>82</v>
      </c>
      <c r="AS320" s="50" t="s">
        <v>83</v>
      </c>
      <c r="AT320" s="44">
        <v>25</v>
      </c>
      <c r="AU320" s="49" t="s">
        <v>1778</v>
      </c>
      <c r="AV320" s="49" t="s">
        <v>1779</v>
      </c>
      <c r="AW320" s="49" t="s">
        <v>1780</v>
      </c>
      <c r="AX320" s="49" t="s">
        <v>1781</v>
      </c>
      <c r="AY320" s="50" t="s">
        <v>1782</v>
      </c>
      <c r="AZ320" s="58" t="s">
        <v>1783</v>
      </c>
      <c r="BA320" s="4"/>
      <c r="BB320" s="4"/>
      <c r="BC320" s="4"/>
      <c r="BD320" s="4"/>
      <c r="BE320" s="4"/>
      <c r="BF320" s="4"/>
      <c r="BG320" s="4"/>
    </row>
    <row r="321" spans="1:59" customFormat="1" ht="60" hidden="1" customHeight="1" x14ac:dyDescent="0.25">
      <c r="A321" s="2">
        <v>6</v>
      </c>
      <c r="B321" s="2" t="s">
        <v>337</v>
      </c>
      <c r="C321" s="2">
        <v>0</v>
      </c>
      <c r="D321" s="2" t="s">
        <v>1753</v>
      </c>
      <c r="E321" s="2" t="s">
        <v>1754</v>
      </c>
      <c r="F321" s="2" t="s">
        <v>1755</v>
      </c>
      <c r="G321" s="2" t="s">
        <v>1443</v>
      </c>
      <c r="H321" s="3">
        <v>0</v>
      </c>
      <c r="I321" s="3" t="s">
        <v>88</v>
      </c>
      <c r="J321" s="3" t="s">
        <v>88</v>
      </c>
      <c r="K321" s="3" t="s">
        <v>88</v>
      </c>
      <c r="L321" s="3" t="s">
        <v>88</v>
      </c>
      <c r="M321" s="3" t="s">
        <v>88</v>
      </c>
      <c r="N321" s="3" t="s">
        <v>88</v>
      </c>
      <c r="O321" s="3" t="s">
        <v>88</v>
      </c>
      <c r="P321" s="3" t="s">
        <v>88</v>
      </c>
      <c r="Q321" s="3" t="s">
        <v>88</v>
      </c>
      <c r="R321" s="3" t="s">
        <v>88</v>
      </c>
      <c r="S321" s="3" t="s">
        <v>88</v>
      </c>
      <c r="T321" s="3" t="s">
        <v>88</v>
      </c>
      <c r="U321" s="2">
        <v>220015</v>
      </c>
      <c r="V321" s="2" t="s">
        <v>340</v>
      </c>
      <c r="W321" s="3">
        <v>1043443080</v>
      </c>
      <c r="X321" s="7" t="s">
        <v>1131</v>
      </c>
      <c r="Y321" s="8">
        <f>SUM(AA321:AA328)</f>
        <v>700000000</v>
      </c>
      <c r="Z321" s="2" t="s">
        <v>1784</v>
      </c>
      <c r="AA321" s="3">
        <v>150000000</v>
      </c>
      <c r="AB321" s="56"/>
      <c r="AC321" s="44"/>
      <c r="AD321" s="43" t="s">
        <v>76</v>
      </c>
      <c r="AE321" s="44" t="s">
        <v>77</v>
      </c>
      <c r="AF321" s="45" t="s">
        <v>1757</v>
      </c>
      <c r="AG321" s="43">
        <v>4600094459</v>
      </c>
      <c r="AH321" s="45" t="s">
        <v>350</v>
      </c>
      <c r="AI321" s="51">
        <v>44761</v>
      </c>
      <c r="AJ321" s="51">
        <v>44761</v>
      </c>
      <c r="AK321" s="51">
        <v>45081</v>
      </c>
      <c r="AL321" s="42">
        <v>1</v>
      </c>
      <c r="AM321" s="54" t="s">
        <v>79</v>
      </c>
      <c r="AN321" s="44" t="s">
        <v>351</v>
      </c>
      <c r="AO321" s="49" t="s">
        <v>79</v>
      </c>
      <c r="AP321" s="44" t="s">
        <v>79</v>
      </c>
      <c r="AQ321" s="50" t="s">
        <v>352</v>
      </c>
      <c r="AR321" s="50" t="s">
        <v>82</v>
      </c>
      <c r="AS321" s="50" t="s">
        <v>1669</v>
      </c>
      <c r="AT321" s="44">
        <v>22</v>
      </c>
      <c r="AU321" s="49" t="s">
        <v>1785</v>
      </c>
      <c r="AV321" s="49" t="s">
        <v>1772</v>
      </c>
      <c r="AW321" s="49" t="s">
        <v>1786</v>
      </c>
      <c r="AX321" s="49" t="s">
        <v>1787</v>
      </c>
      <c r="AY321" s="50" t="s">
        <v>1788</v>
      </c>
      <c r="AZ321" s="58" t="s">
        <v>1789</v>
      </c>
      <c r="BA321" s="4"/>
      <c r="BB321" s="4"/>
      <c r="BC321" s="4"/>
      <c r="BD321" s="4"/>
      <c r="BE321" s="4"/>
      <c r="BF321" s="4"/>
      <c r="BG321" s="4"/>
    </row>
    <row r="322" spans="1:59" customFormat="1" ht="60" hidden="1" customHeight="1" x14ac:dyDescent="0.25">
      <c r="A322" s="2">
        <v>6</v>
      </c>
      <c r="B322" s="2" t="s">
        <v>337</v>
      </c>
      <c r="C322" s="2">
        <v>0</v>
      </c>
      <c r="D322" s="2" t="s">
        <v>1753</v>
      </c>
      <c r="E322" s="2" t="s">
        <v>1754</v>
      </c>
      <c r="F322" s="2" t="s">
        <v>1755</v>
      </c>
      <c r="G322" s="2" t="s">
        <v>1443</v>
      </c>
      <c r="H322" s="3">
        <v>0</v>
      </c>
      <c r="I322" s="3" t="s">
        <v>88</v>
      </c>
      <c r="J322" s="3" t="s">
        <v>88</v>
      </c>
      <c r="K322" s="3" t="s">
        <v>88</v>
      </c>
      <c r="L322" s="3" t="s">
        <v>88</v>
      </c>
      <c r="M322" s="3" t="s">
        <v>88</v>
      </c>
      <c r="N322" s="3" t="s">
        <v>88</v>
      </c>
      <c r="O322" s="3" t="s">
        <v>88</v>
      </c>
      <c r="P322" s="3" t="s">
        <v>88</v>
      </c>
      <c r="Q322" s="3" t="s">
        <v>88</v>
      </c>
      <c r="R322" s="3" t="s">
        <v>88</v>
      </c>
      <c r="S322" s="3" t="s">
        <v>88</v>
      </c>
      <c r="T322" s="3" t="s">
        <v>88</v>
      </c>
      <c r="U322" s="2">
        <v>220015</v>
      </c>
      <c r="V322" s="2" t="s">
        <v>340</v>
      </c>
      <c r="W322" s="3">
        <v>1043443080</v>
      </c>
      <c r="X322" s="7" t="s">
        <v>360</v>
      </c>
      <c r="Y322" s="8" t="s">
        <v>360</v>
      </c>
      <c r="Z322" s="2" t="s">
        <v>1790</v>
      </c>
      <c r="AA322" s="3">
        <v>100000000</v>
      </c>
      <c r="AB322" s="56"/>
      <c r="AC322" s="44"/>
      <c r="AD322" s="43" t="s">
        <v>76</v>
      </c>
      <c r="AE322" s="44" t="s">
        <v>77</v>
      </c>
      <c r="AF322" s="45" t="s">
        <v>1757</v>
      </c>
      <c r="AG322" s="43">
        <v>4600094459</v>
      </c>
      <c r="AH322" s="45" t="s">
        <v>350</v>
      </c>
      <c r="AI322" s="51">
        <v>44761</v>
      </c>
      <c r="AJ322" s="51">
        <v>44761</v>
      </c>
      <c r="AK322" s="51">
        <v>45081</v>
      </c>
      <c r="AL322" s="42">
        <v>1</v>
      </c>
      <c r="AM322" s="54" t="s">
        <v>79</v>
      </c>
      <c r="AN322" s="44" t="s">
        <v>351</v>
      </c>
      <c r="AO322" s="49" t="s">
        <v>79</v>
      </c>
      <c r="AP322" s="44" t="s">
        <v>79</v>
      </c>
      <c r="AQ322" s="50" t="s">
        <v>352</v>
      </c>
      <c r="AR322" s="50" t="s">
        <v>82</v>
      </c>
      <c r="AS322" s="50" t="s">
        <v>83</v>
      </c>
      <c r="AT322" s="44">
        <v>1</v>
      </c>
      <c r="AU322" s="49" t="s">
        <v>1791</v>
      </c>
      <c r="AV322" s="49" t="s">
        <v>1792</v>
      </c>
      <c r="AW322" s="49" t="s">
        <v>1793</v>
      </c>
      <c r="AX322" s="49" t="s">
        <v>1794</v>
      </c>
      <c r="AY322" s="50" t="s">
        <v>1795</v>
      </c>
      <c r="AZ322" s="58" t="s">
        <v>1796</v>
      </c>
      <c r="BA322" s="4"/>
      <c r="BB322" s="4"/>
      <c r="BC322" s="4"/>
      <c r="BD322" s="4"/>
      <c r="BE322" s="4"/>
      <c r="BF322" s="4"/>
      <c r="BG322" s="4"/>
    </row>
    <row r="323" spans="1:59" customFormat="1" ht="60" hidden="1" customHeight="1" x14ac:dyDescent="0.25">
      <c r="A323" s="2">
        <v>6</v>
      </c>
      <c r="B323" s="2" t="s">
        <v>337</v>
      </c>
      <c r="C323" s="2">
        <v>0</v>
      </c>
      <c r="D323" s="2" t="s">
        <v>1753</v>
      </c>
      <c r="E323" s="2" t="s">
        <v>1754</v>
      </c>
      <c r="F323" s="2" t="s">
        <v>1755</v>
      </c>
      <c r="G323" s="2" t="s">
        <v>1443</v>
      </c>
      <c r="H323" s="3">
        <v>0</v>
      </c>
      <c r="I323" s="3" t="s">
        <v>88</v>
      </c>
      <c r="J323" s="3" t="s">
        <v>88</v>
      </c>
      <c r="K323" s="3" t="s">
        <v>88</v>
      </c>
      <c r="L323" s="3" t="s">
        <v>88</v>
      </c>
      <c r="M323" s="3" t="s">
        <v>88</v>
      </c>
      <c r="N323" s="3" t="s">
        <v>88</v>
      </c>
      <c r="O323" s="3" t="s">
        <v>88</v>
      </c>
      <c r="P323" s="3" t="s">
        <v>88</v>
      </c>
      <c r="Q323" s="3" t="s">
        <v>88</v>
      </c>
      <c r="R323" s="3" t="s">
        <v>88</v>
      </c>
      <c r="S323" s="3" t="s">
        <v>88</v>
      </c>
      <c r="T323" s="3" t="s">
        <v>88</v>
      </c>
      <c r="U323" s="2">
        <v>220015</v>
      </c>
      <c r="V323" s="2" t="s">
        <v>340</v>
      </c>
      <c r="W323" s="3">
        <v>1043443080</v>
      </c>
      <c r="X323" s="7" t="s">
        <v>360</v>
      </c>
      <c r="Y323" s="8" t="s">
        <v>360</v>
      </c>
      <c r="Z323" s="2" t="s">
        <v>1797</v>
      </c>
      <c r="AA323" s="3">
        <v>80000000</v>
      </c>
      <c r="AB323" s="56"/>
      <c r="AC323" s="44"/>
      <c r="AD323" s="43" t="s">
        <v>76</v>
      </c>
      <c r="AE323" s="44" t="s">
        <v>77</v>
      </c>
      <c r="AF323" s="45" t="s">
        <v>1757</v>
      </c>
      <c r="AG323" s="43">
        <v>4600094459</v>
      </c>
      <c r="AH323" s="45" t="s">
        <v>350</v>
      </c>
      <c r="AI323" s="51">
        <v>44761</v>
      </c>
      <c r="AJ323" s="51">
        <v>44761</v>
      </c>
      <c r="AK323" s="51">
        <v>45081</v>
      </c>
      <c r="AL323" s="42">
        <v>1</v>
      </c>
      <c r="AM323" s="54" t="s">
        <v>79</v>
      </c>
      <c r="AN323" s="44" t="s">
        <v>351</v>
      </c>
      <c r="AO323" s="49" t="s">
        <v>79</v>
      </c>
      <c r="AP323" s="44" t="s">
        <v>79</v>
      </c>
      <c r="AQ323" s="50" t="s">
        <v>352</v>
      </c>
      <c r="AR323" s="50" t="s">
        <v>82</v>
      </c>
      <c r="AS323" s="50" t="s">
        <v>1669</v>
      </c>
      <c r="AT323" s="44">
        <v>1</v>
      </c>
      <c r="AU323" s="49" t="s">
        <v>1798</v>
      </c>
      <c r="AV323" s="49" t="s">
        <v>1799</v>
      </c>
      <c r="AW323" s="49" t="s">
        <v>1800</v>
      </c>
      <c r="AX323" s="49" t="s">
        <v>1801</v>
      </c>
      <c r="AY323" s="50" t="s">
        <v>1802</v>
      </c>
      <c r="AZ323" s="58" t="s">
        <v>1803</v>
      </c>
      <c r="BA323" s="4"/>
      <c r="BB323" s="4"/>
      <c r="BC323" s="4"/>
      <c r="BD323" s="4"/>
      <c r="BE323" s="4"/>
      <c r="BF323" s="4"/>
      <c r="BG323" s="4"/>
    </row>
    <row r="324" spans="1:59" customFormat="1" ht="60" hidden="1" customHeight="1" x14ac:dyDescent="0.25">
      <c r="A324" s="2">
        <v>6</v>
      </c>
      <c r="B324" s="2" t="s">
        <v>337</v>
      </c>
      <c r="C324" s="2">
        <v>0</v>
      </c>
      <c r="D324" s="2" t="s">
        <v>1753</v>
      </c>
      <c r="E324" s="2" t="s">
        <v>1754</v>
      </c>
      <c r="F324" s="2" t="s">
        <v>1755</v>
      </c>
      <c r="G324" s="2" t="s">
        <v>1443</v>
      </c>
      <c r="H324" s="3">
        <v>0</v>
      </c>
      <c r="I324" s="3" t="s">
        <v>88</v>
      </c>
      <c r="J324" s="3" t="s">
        <v>88</v>
      </c>
      <c r="K324" s="3" t="s">
        <v>88</v>
      </c>
      <c r="L324" s="3" t="s">
        <v>88</v>
      </c>
      <c r="M324" s="3" t="s">
        <v>88</v>
      </c>
      <c r="N324" s="3" t="s">
        <v>88</v>
      </c>
      <c r="O324" s="3" t="s">
        <v>88</v>
      </c>
      <c r="P324" s="3" t="s">
        <v>88</v>
      </c>
      <c r="Q324" s="3" t="s">
        <v>88</v>
      </c>
      <c r="R324" s="3" t="s">
        <v>88</v>
      </c>
      <c r="S324" s="3" t="s">
        <v>88</v>
      </c>
      <c r="T324" s="3" t="s">
        <v>88</v>
      </c>
      <c r="U324" s="2">
        <v>220015</v>
      </c>
      <c r="V324" s="2" t="s">
        <v>340</v>
      </c>
      <c r="W324" s="3">
        <v>1043443080</v>
      </c>
      <c r="X324" s="7" t="s">
        <v>360</v>
      </c>
      <c r="Y324" s="8" t="s">
        <v>360</v>
      </c>
      <c r="Z324" s="2" t="s">
        <v>1804</v>
      </c>
      <c r="AA324" s="3">
        <v>30000000</v>
      </c>
      <c r="AB324" s="56"/>
      <c r="AC324" s="44"/>
      <c r="AD324" s="43" t="s">
        <v>76</v>
      </c>
      <c r="AE324" s="44" t="s">
        <v>77</v>
      </c>
      <c r="AF324" s="45" t="s">
        <v>1757</v>
      </c>
      <c r="AG324" s="43">
        <v>4600094459</v>
      </c>
      <c r="AH324" s="45" t="s">
        <v>350</v>
      </c>
      <c r="AI324" s="51">
        <v>44761</v>
      </c>
      <c r="AJ324" s="51">
        <v>44761</v>
      </c>
      <c r="AK324" s="51">
        <v>45081</v>
      </c>
      <c r="AL324" s="42">
        <v>1</v>
      </c>
      <c r="AM324" s="54" t="s">
        <v>79</v>
      </c>
      <c r="AN324" s="44" t="s">
        <v>351</v>
      </c>
      <c r="AO324" s="49" t="s">
        <v>79</v>
      </c>
      <c r="AP324" s="44" t="s">
        <v>79</v>
      </c>
      <c r="AQ324" s="50" t="s">
        <v>352</v>
      </c>
      <c r="AR324" s="50" t="s">
        <v>82</v>
      </c>
      <c r="AS324" s="50" t="s">
        <v>589</v>
      </c>
      <c r="AT324" s="44">
        <v>12</v>
      </c>
      <c r="AU324" s="49" t="s">
        <v>1805</v>
      </c>
      <c r="AV324" s="49" t="s">
        <v>1806</v>
      </c>
      <c r="AW324" s="49" t="s">
        <v>1807</v>
      </c>
      <c r="AX324" s="49" t="s">
        <v>1808</v>
      </c>
      <c r="AY324" s="50" t="s">
        <v>1809</v>
      </c>
      <c r="AZ324" s="58" t="s">
        <v>327</v>
      </c>
      <c r="BA324" s="4"/>
      <c r="BB324" s="4"/>
      <c r="BC324" s="4"/>
      <c r="BD324" s="4"/>
      <c r="BE324" s="4"/>
      <c r="BF324" s="4"/>
      <c r="BG324" s="4"/>
    </row>
    <row r="325" spans="1:59" customFormat="1" ht="60" hidden="1" customHeight="1" x14ac:dyDescent="0.25">
      <c r="A325" s="2">
        <v>6</v>
      </c>
      <c r="B325" s="2" t="s">
        <v>337</v>
      </c>
      <c r="C325" s="2">
        <v>0</v>
      </c>
      <c r="D325" s="2" t="s">
        <v>1753</v>
      </c>
      <c r="E325" s="2" t="s">
        <v>1754</v>
      </c>
      <c r="F325" s="2" t="s">
        <v>1755</v>
      </c>
      <c r="G325" s="2" t="s">
        <v>1443</v>
      </c>
      <c r="H325" s="3">
        <v>0</v>
      </c>
      <c r="I325" s="3" t="s">
        <v>88</v>
      </c>
      <c r="J325" s="3" t="s">
        <v>88</v>
      </c>
      <c r="K325" s="3" t="s">
        <v>88</v>
      </c>
      <c r="L325" s="3" t="s">
        <v>88</v>
      </c>
      <c r="M325" s="3" t="s">
        <v>88</v>
      </c>
      <c r="N325" s="3" t="s">
        <v>88</v>
      </c>
      <c r="O325" s="3" t="s">
        <v>88</v>
      </c>
      <c r="P325" s="3" t="s">
        <v>88</v>
      </c>
      <c r="Q325" s="3" t="s">
        <v>88</v>
      </c>
      <c r="R325" s="3" t="s">
        <v>88</v>
      </c>
      <c r="S325" s="3" t="s">
        <v>88</v>
      </c>
      <c r="T325" s="3" t="s">
        <v>88</v>
      </c>
      <c r="U325" s="2">
        <v>220015</v>
      </c>
      <c r="V325" s="2" t="s">
        <v>340</v>
      </c>
      <c r="W325" s="3">
        <v>1043443080</v>
      </c>
      <c r="X325" s="7" t="s">
        <v>360</v>
      </c>
      <c r="Y325" s="8" t="s">
        <v>360</v>
      </c>
      <c r="Z325" s="2" t="s">
        <v>1810</v>
      </c>
      <c r="AA325" s="3">
        <v>80000000</v>
      </c>
      <c r="AB325" s="56"/>
      <c r="AC325" s="44"/>
      <c r="AD325" s="43" t="s">
        <v>76</v>
      </c>
      <c r="AE325" s="44" t="s">
        <v>77</v>
      </c>
      <c r="AF325" s="45" t="s">
        <v>1757</v>
      </c>
      <c r="AG325" s="43">
        <v>4600094459</v>
      </c>
      <c r="AH325" s="45" t="s">
        <v>350</v>
      </c>
      <c r="AI325" s="51">
        <v>44761</v>
      </c>
      <c r="AJ325" s="51">
        <v>44761</v>
      </c>
      <c r="AK325" s="51">
        <v>45081</v>
      </c>
      <c r="AL325" s="42">
        <v>1</v>
      </c>
      <c r="AM325" s="54" t="s">
        <v>79</v>
      </c>
      <c r="AN325" s="44" t="s">
        <v>351</v>
      </c>
      <c r="AO325" s="49" t="s">
        <v>79</v>
      </c>
      <c r="AP325" s="44" t="s">
        <v>79</v>
      </c>
      <c r="AQ325" s="50" t="s">
        <v>352</v>
      </c>
      <c r="AR325" s="50" t="s">
        <v>82</v>
      </c>
      <c r="AS325" s="50" t="s">
        <v>83</v>
      </c>
      <c r="AT325" s="44">
        <v>14</v>
      </c>
      <c r="AU325" s="49" t="s">
        <v>1811</v>
      </c>
      <c r="AV325" s="49" t="s">
        <v>1772</v>
      </c>
      <c r="AW325" s="49" t="s">
        <v>1812</v>
      </c>
      <c r="AX325" s="49" t="s">
        <v>1813</v>
      </c>
      <c r="AY325" s="50" t="s">
        <v>1814</v>
      </c>
      <c r="AZ325" s="58" t="s">
        <v>1815</v>
      </c>
      <c r="BA325" s="4"/>
      <c r="BB325" s="4"/>
      <c r="BC325" s="4"/>
      <c r="BD325" s="4"/>
      <c r="BE325" s="4"/>
      <c r="BF325" s="4"/>
      <c r="BG325" s="4"/>
    </row>
    <row r="326" spans="1:59" customFormat="1" ht="60" hidden="1" customHeight="1" x14ac:dyDescent="0.25">
      <c r="A326" s="2">
        <v>6</v>
      </c>
      <c r="B326" s="2" t="s">
        <v>337</v>
      </c>
      <c r="C326" s="2">
        <v>0</v>
      </c>
      <c r="D326" s="2" t="s">
        <v>1753</v>
      </c>
      <c r="E326" s="2" t="s">
        <v>1754</v>
      </c>
      <c r="F326" s="2" t="s">
        <v>1755</v>
      </c>
      <c r="G326" s="2" t="s">
        <v>1443</v>
      </c>
      <c r="H326" s="3">
        <v>0</v>
      </c>
      <c r="I326" s="3" t="s">
        <v>88</v>
      </c>
      <c r="J326" s="3" t="s">
        <v>88</v>
      </c>
      <c r="K326" s="3" t="s">
        <v>88</v>
      </c>
      <c r="L326" s="3" t="s">
        <v>88</v>
      </c>
      <c r="M326" s="3" t="s">
        <v>88</v>
      </c>
      <c r="N326" s="3" t="s">
        <v>88</v>
      </c>
      <c r="O326" s="3" t="s">
        <v>88</v>
      </c>
      <c r="P326" s="3" t="s">
        <v>88</v>
      </c>
      <c r="Q326" s="3" t="s">
        <v>88</v>
      </c>
      <c r="R326" s="3" t="s">
        <v>88</v>
      </c>
      <c r="S326" s="3" t="s">
        <v>88</v>
      </c>
      <c r="T326" s="3" t="s">
        <v>88</v>
      </c>
      <c r="U326" s="2">
        <v>220015</v>
      </c>
      <c r="V326" s="2" t="s">
        <v>340</v>
      </c>
      <c r="W326" s="3">
        <v>1043443080</v>
      </c>
      <c r="X326" s="7" t="s">
        <v>360</v>
      </c>
      <c r="Y326" s="8" t="s">
        <v>360</v>
      </c>
      <c r="Z326" s="2" t="s">
        <v>1816</v>
      </c>
      <c r="AA326" s="3">
        <v>150000000</v>
      </c>
      <c r="AB326" s="56"/>
      <c r="AC326" s="44"/>
      <c r="AD326" s="43" t="s">
        <v>76</v>
      </c>
      <c r="AE326" s="44" t="s">
        <v>77</v>
      </c>
      <c r="AF326" s="45" t="s">
        <v>1757</v>
      </c>
      <c r="AG326" s="43">
        <v>4600094459</v>
      </c>
      <c r="AH326" s="45" t="s">
        <v>350</v>
      </c>
      <c r="AI326" s="51">
        <v>44761</v>
      </c>
      <c r="AJ326" s="51">
        <v>44761</v>
      </c>
      <c r="AK326" s="51">
        <v>45081</v>
      </c>
      <c r="AL326" s="42">
        <v>1</v>
      </c>
      <c r="AM326" s="54" t="s">
        <v>79</v>
      </c>
      <c r="AN326" s="44" t="s">
        <v>351</v>
      </c>
      <c r="AO326" s="49" t="s">
        <v>79</v>
      </c>
      <c r="AP326" s="44" t="s">
        <v>79</v>
      </c>
      <c r="AQ326" s="50" t="s">
        <v>352</v>
      </c>
      <c r="AR326" s="50" t="s">
        <v>82</v>
      </c>
      <c r="AS326" s="50" t="s">
        <v>83</v>
      </c>
      <c r="AT326" s="44">
        <v>1</v>
      </c>
      <c r="AU326" s="49" t="s">
        <v>1817</v>
      </c>
      <c r="AV326" s="49" t="s">
        <v>1799</v>
      </c>
      <c r="AW326" s="49" t="s">
        <v>1800</v>
      </c>
      <c r="AX326" s="49" t="s">
        <v>1818</v>
      </c>
      <c r="AY326" s="50" t="s">
        <v>1819</v>
      </c>
      <c r="AZ326" s="58" t="s">
        <v>1820</v>
      </c>
      <c r="BA326" s="4"/>
      <c r="BB326" s="4"/>
      <c r="BC326" s="4"/>
      <c r="BD326" s="4"/>
      <c r="BE326" s="4"/>
      <c r="BF326" s="4"/>
      <c r="BG326" s="4"/>
    </row>
    <row r="327" spans="1:59" customFormat="1" ht="60" hidden="1" customHeight="1" x14ac:dyDescent="0.25">
      <c r="A327" s="2">
        <v>6</v>
      </c>
      <c r="B327" s="2" t="s">
        <v>337</v>
      </c>
      <c r="C327" s="2">
        <v>0</v>
      </c>
      <c r="D327" s="2" t="s">
        <v>1753</v>
      </c>
      <c r="E327" s="2" t="s">
        <v>1754</v>
      </c>
      <c r="F327" s="2" t="s">
        <v>1755</v>
      </c>
      <c r="G327" s="2" t="s">
        <v>1443</v>
      </c>
      <c r="H327" s="3">
        <v>0</v>
      </c>
      <c r="I327" s="3" t="s">
        <v>88</v>
      </c>
      <c r="J327" s="3" t="s">
        <v>88</v>
      </c>
      <c r="K327" s="3" t="s">
        <v>88</v>
      </c>
      <c r="L327" s="3" t="s">
        <v>88</v>
      </c>
      <c r="M327" s="3" t="s">
        <v>88</v>
      </c>
      <c r="N327" s="3" t="s">
        <v>88</v>
      </c>
      <c r="O327" s="3" t="s">
        <v>88</v>
      </c>
      <c r="P327" s="3" t="s">
        <v>88</v>
      </c>
      <c r="Q327" s="3" t="s">
        <v>88</v>
      </c>
      <c r="R327" s="3" t="s">
        <v>88</v>
      </c>
      <c r="S327" s="3" t="s">
        <v>88</v>
      </c>
      <c r="T327" s="3" t="s">
        <v>88</v>
      </c>
      <c r="U327" s="2">
        <v>220015</v>
      </c>
      <c r="V327" s="2" t="s">
        <v>340</v>
      </c>
      <c r="W327" s="3">
        <v>1043443080</v>
      </c>
      <c r="X327" s="7" t="s">
        <v>360</v>
      </c>
      <c r="Y327" s="8" t="s">
        <v>360</v>
      </c>
      <c r="Z327" s="2" t="s">
        <v>1821</v>
      </c>
      <c r="AA327" s="3">
        <v>20000000</v>
      </c>
      <c r="AB327" s="56"/>
      <c r="AC327" s="44"/>
      <c r="AD327" s="43" t="s">
        <v>76</v>
      </c>
      <c r="AE327" s="44" t="s">
        <v>77</v>
      </c>
      <c r="AF327" s="45" t="s">
        <v>1757</v>
      </c>
      <c r="AG327" s="43">
        <v>4600094459</v>
      </c>
      <c r="AH327" s="45" t="s">
        <v>350</v>
      </c>
      <c r="AI327" s="51">
        <v>44761</v>
      </c>
      <c r="AJ327" s="51">
        <v>44761</v>
      </c>
      <c r="AK327" s="51">
        <v>45081</v>
      </c>
      <c r="AL327" s="42">
        <v>1</v>
      </c>
      <c r="AM327" s="54" t="s">
        <v>79</v>
      </c>
      <c r="AN327" s="44" t="s">
        <v>351</v>
      </c>
      <c r="AO327" s="49" t="s">
        <v>79</v>
      </c>
      <c r="AP327" s="44" t="s">
        <v>79</v>
      </c>
      <c r="AQ327" s="50" t="s">
        <v>352</v>
      </c>
      <c r="AR327" s="50" t="s">
        <v>82</v>
      </c>
      <c r="AS327" s="50" t="s">
        <v>1669</v>
      </c>
      <c r="AT327" s="44">
        <v>1</v>
      </c>
      <c r="AU327" s="49" t="s">
        <v>1822</v>
      </c>
      <c r="AV327" s="49" t="s">
        <v>1772</v>
      </c>
      <c r="AW327" s="49" t="s">
        <v>1823</v>
      </c>
      <c r="AX327" s="49" t="s">
        <v>1824</v>
      </c>
      <c r="AY327" s="50" t="s">
        <v>1825</v>
      </c>
      <c r="AZ327" s="58" t="s">
        <v>1826</v>
      </c>
      <c r="BA327" s="4"/>
      <c r="BB327" s="4"/>
      <c r="BC327" s="4"/>
      <c r="BD327" s="4"/>
      <c r="BE327" s="4"/>
      <c r="BF327" s="4"/>
      <c r="BG327" s="4"/>
    </row>
    <row r="328" spans="1:59" customFormat="1" ht="60" hidden="1" customHeight="1" x14ac:dyDescent="0.25">
      <c r="A328" s="2">
        <v>6</v>
      </c>
      <c r="B328" s="2" t="s">
        <v>337</v>
      </c>
      <c r="C328" s="2">
        <v>0</v>
      </c>
      <c r="D328" s="2" t="s">
        <v>1753</v>
      </c>
      <c r="E328" s="2" t="s">
        <v>1754</v>
      </c>
      <c r="F328" s="2" t="s">
        <v>1755</v>
      </c>
      <c r="G328" s="2" t="s">
        <v>1443</v>
      </c>
      <c r="H328" s="3">
        <v>0</v>
      </c>
      <c r="I328" s="3" t="s">
        <v>88</v>
      </c>
      <c r="J328" s="3" t="s">
        <v>88</v>
      </c>
      <c r="K328" s="3" t="s">
        <v>88</v>
      </c>
      <c r="L328" s="3" t="s">
        <v>88</v>
      </c>
      <c r="M328" s="3" t="s">
        <v>88</v>
      </c>
      <c r="N328" s="3" t="s">
        <v>88</v>
      </c>
      <c r="O328" s="3" t="s">
        <v>88</v>
      </c>
      <c r="P328" s="3" t="s">
        <v>88</v>
      </c>
      <c r="Q328" s="3" t="s">
        <v>88</v>
      </c>
      <c r="R328" s="3" t="s">
        <v>88</v>
      </c>
      <c r="S328" s="3" t="s">
        <v>88</v>
      </c>
      <c r="T328" s="3" t="s">
        <v>88</v>
      </c>
      <c r="U328" s="2">
        <v>220015</v>
      </c>
      <c r="V328" s="2" t="s">
        <v>340</v>
      </c>
      <c r="W328" s="3">
        <v>1043443080</v>
      </c>
      <c r="X328" s="7" t="s">
        <v>360</v>
      </c>
      <c r="Y328" s="8" t="s">
        <v>360</v>
      </c>
      <c r="Z328" s="2" t="s">
        <v>1827</v>
      </c>
      <c r="AA328" s="3">
        <v>90000000</v>
      </c>
      <c r="AB328" s="56"/>
      <c r="AC328" s="44"/>
      <c r="AD328" s="43" t="s">
        <v>76</v>
      </c>
      <c r="AE328" s="44" t="s">
        <v>77</v>
      </c>
      <c r="AF328" s="45" t="s">
        <v>1757</v>
      </c>
      <c r="AG328" s="43">
        <v>4600094459</v>
      </c>
      <c r="AH328" s="45" t="s">
        <v>350</v>
      </c>
      <c r="AI328" s="51">
        <v>44761</v>
      </c>
      <c r="AJ328" s="51">
        <v>44761</v>
      </c>
      <c r="AK328" s="51">
        <v>45081</v>
      </c>
      <c r="AL328" s="42">
        <v>1</v>
      </c>
      <c r="AM328" s="54" t="s">
        <v>79</v>
      </c>
      <c r="AN328" s="44" t="s">
        <v>351</v>
      </c>
      <c r="AO328" s="49" t="s">
        <v>79</v>
      </c>
      <c r="AP328" s="44" t="s">
        <v>79</v>
      </c>
      <c r="AQ328" s="50" t="s">
        <v>352</v>
      </c>
      <c r="AR328" s="50" t="s">
        <v>82</v>
      </c>
      <c r="AS328" s="50" t="s">
        <v>83</v>
      </c>
      <c r="AT328" s="44">
        <v>17</v>
      </c>
      <c r="AU328" s="49" t="s">
        <v>1828</v>
      </c>
      <c r="AV328" s="49" t="s">
        <v>1829</v>
      </c>
      <c r="AW328" s="49" t="s">
        <v>1830</v>
      </c>
      <c r="AX328" s="49" t="s">
        <v>1831</v>
      </c>
      <c r="AY328" s="50" t="s">
        <v>1832</v>
      </c>
      <c r="AZ328" s="58" t="s">
        <v>1833</v>
      </c>
      <c r="BA328" s="4"/>
      <c r="BB328" s="4"/>
      <c r="BC328" s="4"/>
      <c r="BD328" s="4"/>
      <c r="BE328" s="4"/>
      <c r="BF328" s="4"/>
      <c r="BG328" s="4"/>
    </row>
    <row r="329" spans="1:59" customFormat="1" ht="60" hidden="1" customHeight="1" x14ac:dyDescent="0.25">
      <c r="A329" s="2">
        <v>6</v>
      </c>
      <c r="B329" s="2" t="s">
        <v>372</v>
      </c>
      <c r="C329" s="2">
        <v>1</v>
      </c>
      <c r="D329" s="2" t="s">
        <v>1834</v>
      </c>
      <c r="E329" s="2" t="s">
        <v>1835</v>
      </c>
      <c r="F329" s="2" t="s">
        <v>1836</v>
      </c>
      <c r="G329" s="2" t="s">
        <v>1837</v>
      </c>
      <c r="H329" s="3">
        <v>0</v>
      </c>
      <c r="I329" s="3" t="s">
        <v>156</v>
      </c>
      <c r="J329" s="3" t="s">
        <v>377</v>
      </c>
      <c r="K329" s="3" t="s">
        <v>378</v>
      </c>
      <c r="L329" s="3" t="s">
        <v>379</v>
      </c>
      <c r="M329" s="3" t="s">
        <v>380</v>
      </c>
      <c r="N329" s="6">
        <v>13</v>
      </c>
      <c r="O329" s="3" t="s">
        <v>164</v>
      </c>
      <c r="P329" s="3" t="s">
        <v>68</v>
      </c>
      <c r="Q329" s="3" t="s">
        <v>69</v>
      </c>
      <c r="R329" s="3" t="s">
        <v>381</v>
      </c>
      <c r="S329" s="3" t="s">
        <v>382</v>
      </c>
      <c r="T329" s="6">
        <v>7300</v>
      </c>
      <c r="U329" s="2">
        <v>210085</v>
      </c>
      <c r="V329" s="2" t="s">
        <v>383</v>
      </c>
      <c r="W329" s="3">
        <v>799306918</v>
      </c>
      <c r="X329" s="7" t="s">
        <v>881</v>
      </c>
      <c r="Y329" s="8">
        <f>SUM(AA329)</f>
        <v>51855108</v>
      </c>
      <c r="Z329" s="2" t="s">
        <v>882</v>
      </c>
      <c r="AA329" s="3">
        <v>51855108</v>
      </c>
      <c r="AB329" s="56">
        <v>1</v>
      </c>
      <c r="AC329" s="44" t="s">
        <v>386</v>
      </c>
      <c r="AD329" s="43" t="s">
        <v>76</v>
      </c>
      <c r="AE329" s="79" t="s">
        <v>165</v>
      </c>
      <c r="AF329" s="79" t="s">
        <v>387</v>
      </c>
      <c r="AG329" s="80" t="s">
        <v>388</v>
      </c>
      <c r="AH329" s="80" t="s">
        <v>389</v>
      </c>
      <c r="AI329" s="108">
        <v>44748</v>
      </c>
      <c r="AJ329" s="108">
        <v>44756</v>
      </c>
      <c r="AK329" s="108">
        <v>45016</v>
      </c>
      <c r="AL329" s="42">
        <v>1</v>
      </c>
      <c r="AM329" s="54" t="s">
        <v>81</v>
      </c>
      <c r="AN329" s="44" t="s">
        <v>390</v>
      </c>
      <c r="AO329" s="49" t="s">
        <v>233</v>
      </c>
      <c r="AP329" s="44" t="s">
        <v>270</v>
      </c>
      <c r="AQ329" s="58">
        <v>60</v>
      </c>
      <c r="AR329" s="50" t="s">
        <v>82</v>
      </c>
      <c r="AS329" s="50" t="s">
        <v>391</v>
      </c>
      <c r="AT329" s="44">
        <v>55</v>
      </c>
      <c r="AU329" s="90" t="s">
        <v>392</v>
      </c>
      <c r="AV329" s="90" t="s">
        <v>1838</v>
      </c>
      <c r="AW329" s="49" t="s">
        <v>394</v>
      </c>
      <c r="AX329" s="49"/>
      <c r="AY329" s="50" t="s">
        <v>1839</v>
      </c>
      <c r="AZ329" s="58"/>
      <c r="BA329" s="4"/>
      <c r="BB329" s="4"/>
      <c r="BC329" s="4"/>
      <c r="BD329" s="4"/>
      <c r="BE329" s="4"/>
      <c r="BF329" s="4"/>
      <c r="BG329" s="4"/>
    </row>
    <row r="330" spans="1:59" customFormat="1" ht="60" hidden="1" customHeight="1" x14ac:dyDescent="0.25">
      <c r="A330" s="2">
        <v>6</v>
      </c>
      <c r="B330" s="2" t="s">
        <v>372</v>
      </c>
      <c r="C330" s="2">
        <v>0</v>
      </c>
      <c r="D330" s="2" t="s">
        <v>1834</v>
      </c>
      <c r="E330" s="2" t="s">
        <v>1835</v>
      </c>
      <c r="F330" s="2" t="s">
        <v>1836</v>
      </c>
      <c r="G330" s="2" t="s">
        <v>1837</v>
      </c>
      <c r="H330" s="3">
        <v>0</v>
      </c>
      <c r="I330" s="3" t="s">
        <v>88</v>
      </c>
      <c r="J330" s="3" t="s">
        <v>88</v>
      </c>
      <c r="K330" s="3" t="s">
        <v>88</v>
      </c>
      <c r="L330" s="3" t="s">
        <v>88</v>
      </c>
      <c r="M330" s="3" t="s">
        <v>88</v>
      </c>
      <c r="N330" s="3" t="s">
        <v>88</v>
      </c>
      <c r="O330" s="3" t="s">
        <v>88</v>
      </c>
      <c r="P330" s="3" t="s">
        <v>88</v>
      </c>
      <c r="Q330" s="3" t="s">
        <v>88</v>
      </c>
      <c r="R330" s="3" t="s">
        <v>88</v>
      </c>
      <c r="S330" s="3" t="s">
        <v>88</v>
      </c>
      <c r="T330" s="3" t="s">
        <v>88</v>
      </c>
      <c r="U330" s="2">
        <v>210085</v>
      </c>
      <c r="V330" s="2" t="s">
        <v>383</v>
      </c>
      <c r="W330" s="3">
        <v>799306918</v>
      </c>
      <c r="X330" s="7" t="s">
        <v>1155</v>
      </c>
      <c r="Y330" s="8">
        <f>SUM(AA330)</f>
        <v>30425353</v>
      </c>
      <c r="Z330" s="2" t="s">
        <v>1156</v>
      </c>
      <c r="AA330" s="3">
        <v>30425353</v>
      </c>
      <c r="AB330" s="56">
        <v>60</v>
      </c>
      <c r="AC330" s="44" t="s">
        <v>398</v>
      </c>
      <c r="AD330" s="43" t="s">
        <v>76</v>
      </c>
      <c r="AE330" s="44" t="s">
        <v>165</v>
      </c>
      <c r="AF330" s="44" t="s">
        <v>399</v>
      </c>
      <c r="AG330" s="49" t="s">
        <v>400</v>
      </c>
      <c r="AH330" s="44" t="s">
        <v>401</v>
      </c>
      <c r="AI330" s="51">
        <v>44743</v>
      </c>
      <c r="AJ330" s="51">
        <v>44743</v>
      </c>
      <c r="AK330" s="51">
        <v>45016</v>
      </c>
      <c r="AL330" s="42">
        <v>1</v>
      </c>
      <c r="AM330" s="54" t="s">
        <v>81</v>
      </c>
      <c r="AN330" s="44" t="s">
        <v>402</v>
      </c>
      <c r="AO330" s="49" t="s">
        <v>233</v>
      </c>
      <c r="AP330" s="44" t="s">
        <v>270</v>
      </c>
      <c r="AQ330" s="58">
        <v>60</v>
      </c>
      <c r="AR330" s="50" t="s">
        <v>82</v>
      </c>
      <c r="AS330" s="50" t="s">
        <v>391</v>
      </c>
      <c r="AT330" s="44">
        <v>30</v>
      </c>
      <c r="AU330" s="90" t="s">
        <v>392</v>
      </c>
      <c r="AV330" s="90" t="s">
        <v>1838</v>
      </c>
      <c r="AW330" s="49" t="s">
        <v>394</v>
      </c>
      <c r="AX330" s="49"/>
      <c r="AY330" s="50" t="s">
        <v>1840</v>
      </c>
      <c r="AZ330" s="58"/>
      <c r="BA330" s="4"/>
      <c r="BB330" s="4"/>
      <c r="BC330" s="4"/>
      <c r="BD330" s="4"/>
      <c r="BE330" s="4"/>
      <c r="BF330" s="4"/>
      <c r="BG330" s="4"/>
    </row>
    <row r="331" spans="1:59" customFormat="1" ht="60" hidden="1" customHeight="1" x14ac:dyDescent="0.25">
      <c r="A331" s="2">
        <v>6</v>
      </c>
      <c r="B331" s="2" t="s">
        <v>372</v>
      </c>
      <c r="C331" s="2">
        <v>0</v>
      </c>
      <c r="D331" s="2" t="s">
        <v>1834</v>
      </c>
      <c r="E331" s="2" t="s">
        <v>1835</v>
      </c>
      <c r="F331" s="2" t="s">
        <v>1836</v>
      </c>
      <c r="G331" s="2" t="s">
        <v>1837</v>
      </c>
      <c r="H331" s="3">
        <v>0</v>
      </c>
      <c r="I331" s="3" t="s">
        <v>88</v>
      </c>
      <c r="J331" s="3" t="s">
        <v>88</v>
      </c>
      <c r="K331" s="3" t="s">
        <v>88</v>
      </c>
      <c r="L331" s="3" t="s">
        <v>88</v>
      </c>
      <c r="M331" s="3" t="s">
        <v>88</v>
      </c>
      <c r="N331" s="3" t="s">
        <v>88</v>
      </c>
      <c r="O331" s="3" t="s">
        <v>88</v>
      </c>
      <c r="P331" s="3" t="s">
        <v>88</v>
      </c>
      <c r="Q331" s="3" t="s">
        <v>88</v>
      </c>
      <c r="R331" s="3" t="s">
        <v>88</v>
      </c>
      <c r="S331" s="3" t="s">
        <v>88</v>
      </c>
      <c r="T331" s="3" t="s">
        <v>88</v>
      </c>
      <c r="U331" s="2">
        <v>210085</v>
      </c>
      <c r="V331" s="2" t="s">
        <v>383</v>
      </c>
      <c r="W331" s="3">
        <v>799306918</v>
      </c>
      <c r="X331" s="7" t="s">
        <v>384</v>
      </c>
      <c r="Y331" s="8">
        <f>SUM(AA331:AA332)</f>
        <v>717026457</v>
      </c>
      <c r="Z331" s="2" t="s">
        <v>385</v>
      </c>
      <c r="AA331" s="3">
        <v>119075726</v>
      </c>
      <c r="AB331" s="56">
        <v>3</v>
      </c>
      <c r="AC331" s="44" t="s">
        <v>386</v>
      </c>
      <c r="AD331" s="43" t="s">
        <v>76</v>
      </c>
      <c r="AE331" s="79" t="s">
        <v>165</v>
      </c>
      <c r="AF331" s="79" t="s">
        <v>387</v>
      </c>
      <c r="AG331" s="80" t="s">
        <v>388</v>
      </c>
      <c r="AH331" s="80" t="s">
        <v>389</v>
      </c>
      <c r="AI331" s="108">
        <v>44748</v>
      </c>
      <c r="AJ331" s="108">
        <v>44756</v>
      </c>
      <c r="AK331" s="108">
        <v>45016</v>
      </c>
      <c r="AL331" s="42">
        <v>1</v>
      </c>
      <c r="AM331" s="54" t="s">
        <v>81</v>
      </c>
      <c r="AN331" s="44" t="s">
        <v>390</v>
      </c>
      <c r="AO331" s="49" t="s">
        <v>233</v>
      </c>
      <c r="AP331" s="44" t="s">
        <v>270</v>
      </c>
      <c r="AQ331" s="58">
        <v>780</v>
      </c>
      <c r="AR331" s="50" t="s">
        <v>82</v>
      </c>
      <c r="AS331" s="50" t="s">
        <v>391</v>
      </c>
      <c r="AT331" s="44">
        <v>451</v>
      </c>
      <c r="AU331" s="90" t="s">
        <v>392</v>
      </c>
      <c r="AV331" s="90" t="s">
        <v>1838</v>
      </c>
      <c r="AW331" s="49" t="s">
        <v>394</v>
      </c>
      <c r="AX331" s="49"/>
      <c r="AY331" s="50" t="s">
        <v>1841</v>
      </c>
      <c r="AZ331" s="58"/>
      <c r="BA331" s="4"/>
      <c r="BB331" s="4"/>
      <c r="BC331" s="4"/>
      <c r="BD331" s="4"/>
      <c r="BE331" s="4"/>
      <c r="BF331" s="4"/>
      <c r="BG331" s="4"/>
    </row>
    <row r="332" spans="1:59" customFormat="1" ht="60" hidden="1" customHeight="1" x14ac:dyDescent="0.25">
      <c r="A332" s="2">
        <v>6</v>
      </c>
      <c r="B332" s="2" t="s">
        <v>372</v>
      </c>
      <c r="C332" s="2">
        <v>0</v>
      </c>
      <c r="D332" s="2" t="s">
        <v>1834</v>
      </c>
      <c r="E332" s="2" t="s">
        <v>1835</v>
      </c>
      <c r="F332" s="2" t="s">
        <v>1836</v>
      </c>
      <c r="G332" s="2" t="s">
        <v>1837</v>
      </c>
      <c r="H332" s="3">
        <v>0</v>
      </c>
      <c r="I332" s="3" t="s">
        <v>88</v>
      </c>
      <c r="J332" s="3" t="s">
        <v>88</v>
      </c>
      <c r="K332" s="3" t="s">
        <v>88</v>
      </c>
      <c r="L332" s="3" t="s">
        <v>88</v>
      </c>
      <c r="M332" s="3" t="s">
        <v>88</v>
      </c>
      <c r="N332" s="3" t="s">
        <v>88</v>
      </c>
      <c r="O332" s="3" t="s">
        <v>88</v>
      </c>
      <c r="P332" s="3" t="s">
        <v>88</v>
      </c>
      <c r="Q332" s="3" t="s">
        <v>88</v>
      </c>
      <c r="R332" s="3" t="s">
        <v>88</v>
      </c>
      <c r="S332" s="3" t="s">
        <v>88</v>
      </c>
      <c r="T332" s="3" t="s">
        <v>88</v>
      </c>
      <c r="U332" s="2">
        <v>210085</v>
      </c>
      <c r="V332" s="2" t="s">
        <v>383</v>
      </c>
      <c r="W332" s="3">
        <v>799306918</v>
      </c>
      <c r="X332" s="2" t="s">
        <v>88</v>
      </c>
      <c r="Y332" s="3" t="s">
        <v>88</v>
      </c>
      <c r="Z332" s="2" t="s">
        <v>1150</v>
      </c>
      <c r="AA332" s="3">
        <v>597950731</v>
      </c>
      <c r="AB332" s="56">
        <v>18</v>
      </c>
      <c r="AC332" s="44" t="s">
        <v>386</v>
      </c>
      <c r="AD332" s="43" t="s">
        <v>76</v>
      </c>
      <c r="AE332" s="79" t="s">
        <v>165</v>
      </c>
      <c r="AF332" s="79" t="s">
        <v>387</v>
      </c>
      <c r="AG332" s="80" t="s">
        <v>388</v>
      </c>
      <c r="AH332" s="80" t="s">
        <v>389</v>
      </c>
      <c r="AI332" s="108">
        <v>44748</v>
      </c>
      <c r="AJ332" s="108">
        <v>44756</v>
      </c>
      <c r="AK332" s="108">
        <v>45016</v>
      </c>
      <c r="AL332" s="42">
        <v>1</v>
      </c>
      <c r="AM332" s="54" t="s">
        <v>81</v>
      </c>
      <c r="AN332" s="44" t="s">
        <v>390</v>
      </c>
      <c r="AO332" s="49" t="s">
        <v>233</v>
      </c>
      <c r="AP332" s="44" t="s">
        <v>270</v>
      </c>
      <c r="AQ332" s="58">
        <v>1000</v>
      </c>
      <c r="AR332" s="50" t="s">
        <v>82</v>
      </c>
      <c r="AS332" s="50" t="s">
        <v>83</v>
      </c>
      <c r="AT332" s="44">
        <v>624</v>
      </c>
      <c r="AU332" s="90" t="s">
        <v>1151</v>
      </c>
      <c r="AV332" s="90" t="s">
        <v>1838</v>
      </c>
      <c r="AW332" s="49" t="s">
        <v>1842</v>
      </c>
      <c r="AX332" s="49" t="s">
        <v>1843</v>
      </c>
      <c r="AY332" s="50" t="s">
        <v>1844</v>
      </c>
      <c r="AZ332" s="58"/>
      <c r="BA332" s="4"/>
      <c r="BB332" s="4"/>
      <c r="BC332" s="4"/>
      <c r="BD332" s="4"/>
      <c r="BE332" s="4"/>
      <c r="BF332" s="4"/>
      <c r="BG332" s="4"/>
    </row>
    <row r="333" spans="1:59" customFormat="1" ht="60" hidden="1" customHeight="1" x14ac:dyDescent="0.25">
      <c r="A333" s="2">
        <v>6</v>
      </c>
      <c r="B333" s="2" t="s">
        <v>372</v>
      </c>
      <c r="C333" s="2">
        <v>1</v>
      </c>
      <c r="D333" s="2" t="s">
        <v>1834</v>
      </c>
      <c r="E333" s="2" t="s">
        <v>1835</v>
      </c>
      <c r="F333" s="2" t="s">
        <v>1836</v>
      </c>
      <c r="G333" s="2" t="s">
        <v>1837</v>
      </c>
      <c r="H333" s="3"/>
      <c r="I333" s="3" t="s">
        <v>88</v>
      </c>
      <c r="J333" s="3" t="s">
        <v>88</v>
      </c>
      <c r="K333" s="3" t="s">
        <v>88</v>
      </c>
      <c r="L333" s="3" t="s">
        <v>88</v>
      </c>
      <c r="M333" s="3" t="s">
        <v>88</v>
      </c>
      <c r="N333" s="3" t="s">
        <v>88</v>
      </c>
      <c r="O333" s="3" t="s">
        <v>88</v>
      </c>
      <c r="P333" s="3" t="s">
        <v>88</v>
      </c>
      <c r="Q333" s="3" t="s">
        <v>88</v>
      </c>
      <c r="R333" s="3" t="s">
        <v>88</v>
      </c>
      <c r="S333" s="3" t="s">
        <v>88</v>
      </c>
      <c r="T333" s="3" t="s">
        <v>88</v>
      </c>
      <c r="U333" s="2">
        <v>210087</v>
      </c>
      <c r="V333" s="2" t="s">
        <v>396</v>
      </c>
      <c r="W333" s="3">
        <v>100703026</v>
      </c>
      <c r="X333" s="6"/>
      <c r="Y333" s="3"/>
      <c r="Z333" s="2" t="s">
        <v>1845</v>
      </c>
      <c r="AA333" s="3">
        <v>100703026</v>
      </c>
      <c r="AB333" s="56">
        <v>20</v>
      </c>
      <c r="AC333" s="44" t="s">
        <v>398</v>
      </c>
      <c r="AD333" s="43" t="s">
        <v>76</v>
      </c>
      <c r="AE333" s="44" t="s">
        <v>165</v>
      </c>
      <c r="AF333" s="44" t="s">
        <v>399</v>
      </c>
      <c r="AG333" s="49" t="s">
        <v>400</v>
      </c>
      <c r="AH333" s="44" t="s">
        <v>401</v>
      </c>
      <c r="AI333" s="51">
        <v>44743</v>
      </c>
      <c r="AJ333" s="51">
        <v>44743</v>
      </c>
      <c r="AK333" s="51">
        <v>45016</v>
      </c>
      <c r="AL333" s="42">
        <v>1</v>
      </c>
      <c r="AM333" s="54" t="s">
        <v>81</v>
      </c>
      <c r="AN333" s="44" t="s">
        <v>402</v>
      </c>
      <c r="AO333" s="49" t="s">
        <v>233</v>
      </c>
      <c r="AP333" s="44" t="s">
        <v>270</v>
      </c>
      <c r="AQ333" s="56">
        <v>20</v>
      </c>
      <c r="AR333" s="50" t="s">
        <v>82</v>
      </c>
      <c r="AS333" s="50" t="s">
        <v>83</v>
      </c>
      <c r="AT333" s="95">
        <v>30</v>
      </c>
      <c r="AU333" s="90" t="s">
        <v>393</v>
      </c>
      <c r="AV333" s="96" t="s">
        <v>1838</v>
      </c>
      <c r="AW333" s="86" t="s">
        <v>1846</v>
      </c>
      <c r="AX333" s="86"/>
      <c r="AY333" s="85" t="s">
        <v>1847</v>
      </c>
      <c r="AZ333" s="58"/>
      <c r="BA333" s="4"/>
      <c r="BB333" s="4"/>
      <c r="BC333" s="4"/>
      <c r="BD333" s="4"/>
      <c r="BE333" s="4"/>
      <c r="BF333" s="4"/>
      <c r="BG333" s="4"/>
    </row>
    <row r="334" spans="1:59" customFormat="1" ht="60" hidden="1" customHeight="1" x14ac:dyDescent="0.25">
      <c r="A334" s="2">
        <v>6</v>
      </c>
      <c r="B334" s="2" t="s">
        <v>372</v>
      </c>
      <c r="C334" s="2">
        <v>1</v>
      </c>
      <c r="D334" s="2" t="s">
        <v>1834</v>
      </c>
      <c r="E334" s="2" t="s">
        <v>1835</v>
      </c>
      <c r="F334" s="2" t="s">
        <v>1836</v>
      </c>
      <c r="G334" s="2" t="s">
        <v>1837</v>
      </c>
      <c r="H334" s="3">
        <v>0</v>
      </c>
      <c r="I334" s="3" t="s">
        <v>156</v>
      </c>
      <c r="J334" s="3" t="s">
        <v>377</v>
      </c>
      <c r="K334" s="3" t="s">
        <v>412</v>
      </c>
      <c r="L334" s="3" t="s">
        <v>413</v>
      </c>
      <c r="M334" s="3" t="s">
        <v>414</v>
      </c>
      <c r="N334" s="6">
        <v>660</v>
      </c>
      <c r="O334" s="3" t="s">
        <v>164</v>
      </c>
      <c r="P334" s="3" t="s">
        <v>68</v>
      </c>
      <c r="Q334" s="3" t="s">
        <v>69</v>
      </c>
      <c r="R334" s="3" t="s">
        <v>415</v>
      </c>
      <c r="S334" s="3" t="s">
        <v>416</v>
      </c>
      <c r="T334" s="6">
        <v>9100</v>
      </c>
      <c r="U334" s="2">
        <v>210095</v>
      </c>
      <c r="V334" s="2" t="s">
        <v>417</v>
      </c>
      <c r="W334" s="3">
        <v>1681045602</v>
      </c>
      <c r="X334" s="2" t="s">
        <v>418</v>
      </c>
      <c r="Y334" s="3">
        <f>SUM(AA334:AA335)</f>
        <v>636803355</v>
      </c>
      <c r="Z334" s="2" t="s">
        <v>1848</v>
      </c>
      <c r="AA334" s="3">
        <v>325777605</v>
      </c>
      <c r="AB334" s="97">
        <v>38</v>
      </c>
      <c r="AC334" s="99" t="s">
        <v>164</v>
      </c>
      <c r="AD334" s="43" t="s">
        <v>76</v>
      </c>
      <c r="AE334" s="79" t="s">
        <v>165</v>
      </c>
      <c r="AF334" s="79" t="s">
        <v>387</v>
      </c>
      <c r="AG334" s="80" t="s">
        <v>388</v>
      </c>
      <c r="AH334" s="80" t="s">
        <v>389</v>
      </c>
      <c r="AI334" s="108">
        <v>44748</v>
      </c>
      <c r="AJ334" s="108">
        <v>44756</v>
      </c>
      <c r="AK334" s="108">
        <v>45016</v>
      </c>
      <c r="AL334" s="42">
        <v>1</v>
      </c>
      <c r="AM334" s="54" t="s">
        <v>81</v>
      </c>
      <c r="AN334" s="44" t="s">
        <v>390</v>
      </c>
      <c r="AO334" s="49" t="s">
        <v>233</v>
      </c>
      <c r="AP334" s="44" t="s">
        <v>270</v>
      </c>
      <c r="AQ334" s="97">
        <v>38</v>
      </c>
      <c r="AR334" s="45" t="s">
        <v>82</v>
      </c>
      <c r="AS334" s="89" t="s">
        <v>420</v>
      </c>
      <c r="AT334" s="45">
        <v>3811</v>
      </c>
      <c r="AU334" s="90" t="s">
        <v>421</v>
      </c>
      <c r="AV334" s="90" t="s">
        <v>1838</v>
      </c>
      <c r="AW334" s="90" t="s">
        <v>423</v>
      </c>
      <c r="AX334" s="90"/>
      <c r="AY334" s="90" t="s">
        <v>1849</v>
      </c>
      <c r="AZ334" s="58"/>
      <c r="BA334" s="4"/>
      <c r="BB334" s="4"/>
      <c r="BC334" s="4"/>
      <c r="BD334" s="4"/>
      <c r="BE334" s="4"/>
      <c r="BF334" s="4"/>
      <c r="BG334" s="4"/>
    </row>
    <row r="335" spans="1:59" customFormat="1" ht="60" hidden="1" customHeight="1" x14ac:dyDescent="0.25">
      <c r="A335" s="2">
        <v>6</v>
      </c>
      <c r="B335" s="2" t="s">
        <v>372</v>
      </c>
      <c r="C335" s="2">
        <v>0</v>
      </c>
      <c r="D335" s="2" t="s">
        <v>1834</v>
      </c>
      <c r="E335" s="2" t="s">
        <v>1835</v>
      </c>
      <c r="F335" s="2" t="s">
        <v>1836</v>
      </c>
      <c r="G335" s="2" t="s">
        <v>1837</v>
      </c>
      <c r="H335" s="3">
        <v>0</v>
      </c>
      <c r="I335" s="3" t="s">
        <v>88</v>
      </c>
      <c r="J335" s="3" t="s">
        <v>88</v>
      </c>
      <c r="K335" s="3" t="s">
        <v>88</v>
      </c>
      <c r="L335" s="3" t="s">
        <v>88</v>
      </c>
      <c r="M335" s="3" t="s">
        <v>88</v>
      </c>
      <c r="N335" s="3" t="s">
        <v>88</v>
      </c>
      <c r="O335" s="3" t="s">
        <v>88</v>
      </c>
      <c r="P335" s="3" t="s">
        <v>88</v>
      </c>
      <c r="Q335" s="3" t="s">
        <v>88</v>
      </c>
      <c r="R335" s="3" t="s">
        <v>88</v>
      </c>
      <c r="S335" s="3" t="s">
        <v>88</v>
      </c>
      <c r="T335" s="3" t="s">
        <v>88</v>
      </c>
      <c r="U335" s="2">
        <v>210095</v>
      </c>
      <c r="V335" s="2" t="s">
        <v>417</v>
      </c>
      <c r="W335" s="3">
        <v>1681045602</v>
      </c>
      <c r="X335" s="2" t="s">
        <v>88</v>
      </c>
      <c r="Y335" s="3" t="s">
        <v>88</v>
      </c>
      <c r="Z335" s="2" t="s">
        <v>1850</v>
      </c>
      <c r="AA335" s="3">
        <v>311025750</v>
      </c>
      <c r="AB335" s="97">
        <v>1</v>
      </c>
      <c r="AC335" s="99" t="s">
        <v>164</v>
      </c>
      <c r="AD335" s="43" t="s">
        <v>76</v>
      </c>
      <c r="AE335" s="79" t="s">
        <v>165</v>
      </c>
      <c r="AF335" s="79" t="s">
        <v>387</v>
      </c>
      <c r="AG335" s="80" t="s">
        <v>388</v>
      </c>
      <c r="AH335" s="80" t="s">
        <v>389</v>
      </c>
      <c r="AI335" s="108">
        <v>44748</v>
      </c>
      <c r="AJ335" s="108">
        <v>44756</v>
      </c>
      <c r="AK335" s="108">
        <v>45016</v>
      </c>
      <c r="AL335" s="42">
        <v>1</v>
      </c>
      <c r="AM335" s="54" t="s">
        <v>81</v>
      </c>
      <c r="AN335" s="44" t="s">
        <v>390</v>
      </c>
      <c r="AO335" s="49" t="s">
        <v>233</v>
      </c>
      <c r="AP335" s="44" t="s">
        <v>270</v>
      </c>
      <c r="AQ335" s="97">
        <v>1</v>
      </c>
      <c r="AR335" s="45" t="s">
        <v>82</v>
      </c>
      <c r="AS335" s="89" t="s">
        <v>420</v>
      </c>
      <c r="AT335" s="45">
        <v>89</v>
      </c>
      <c r="AU335" s="90" t="s">
        <v>421</v>
      </c>
      <c r="AV335" s="90" t="s">
        <v>1838</v>
      </c>
      <c r="AW335" s="90" t="s">
        <v>423</v>
      </c>
      <c r="AX335" s="90"/>
      <c r="AY335" s="90" t="s">
        <v>1851</v>
      </c>
      <c r="AZ335" s="58"/>
      <c r="BA335" s="4"/>
      <c r="BB335" s="4"/>
      <c r="BC335" s="4"/>
      <c r="BD335" s="4"/>
      <c r="BE335" s="4"/>
      <c r="BF335" s="4"/>
      <c r="BG335" s="4"/>
    </row>
    <row r="336" spans="1:59" customFormat="1" ht="60" hidden="1" customHeight="1" x14ac:dyDescent="0.25">
      <c r="A336" s="2">
        <v>6</v>
      </c>
      <c r="B336" s="2" t="s">
        <v>372</v>
      </c>
      <c r="C336" s="2">
        <v>0</v>
      </c>
      <c r="D336" s="2" t="s">
        <v>1834</v>
      </c>
      <c r="E336" s="2" t="s">
        <v>1835</v>
      </c>
      <c r="F336" s="2" t="s">
        <v>1836</v>
      </c>
      <c r="G336" s="2" t="s">
        <v>1837</v>
      </c>
      <c r="H336" s="3">
        <v>0</v>
      </c>
      <c r="I336" s="3" t="s">
        <v>88</v>
      </c>
      <c r="J336" s="3" t="s">
        <v>88</v>
      </c>
      <c r="K336" s="3" t="s">
        <v>88</v>
      </c>
      <c r="L336" s="3" t="s">
        <v>88</v>
      </c>
      <c r="M336" s="3" t="s">
        <v>88</v>
      </c>
      <c r="N336" s="3" t="s">
        <v>88</v>
      </c>
      <c r="O336" s="3" t="s">
        <v>88</v>
      </c>
      <c r="P336" s="3" t="s">
        <v>88</v>
      </c>
      <c r="Q336" s="3" t="s">
        <v>88</v>
      </c>
      <c r="R336" s="3" t="s">
        <v>88</v>
      </c>
      <c r="S336" s="3" t="s">
        <v>88</v>
      </c>
      <c r="T336" s="3" t="s">
        <v>88</v>
      </c>
      <c r="U336" s="2">
        <v>210095</v>
      </c>
      <c r="V336" s="2" t="s">
        <v>417</v>
      </c>
      <c r="W336" s="3">
        <v>1681045602</v>
      </c>
      <c r="X336" s="2" t="s">
        <v>384</v>
      </c>
      <c r="Y336" s="3">
        <f>SUM(AA336:AA337)</f>
        <v>1011154797</v>
      </c>
      <c r="Z336" s="2" t="s">
        <v>1852</v>
      </c>
      <c r="AA336" s="3">
        <v>638745675</v>
      </c>
      <c r="AB336" s="97">
        <v>22</v>
      </c>
      <c r="AC336" s="99" t="s">
        <v>164</v>
      </c>
      <c r="AD336" s="43" t="s">
        <v>76</v>
      </c>
      <c r="AE336" s="79" t="s">
        <v>165</v>
      </c>
      <c r="AF336" s="79" t="s">
        <v>387</v>
      </c>
      <c r="AG336" s="80" t="s">
        <v>388</v>
      </c>
      <c r="AH336" s="80" t="s">
        <v>389</v>
      </c>
      <c r="AI336" s="108">
        <v>44748</v>
      </c>
      <c r="AJ336" s="108">
        <v>44756</v>
      </c>
      <c r="AK336" s="108">
        <v>45016</v>
      </c>
      <c r="AL336" s="42">
        <v>1</v>
      </c>
      <c r="AM336" s="54" t="s">
        <v>81</v>
      </c>
      <c r="AN336" s="44" t="s">
        <v>390</v>
      </c>
      <c r="AO336" s="49" t="s">
        <v>233</v>
      </c>
      <c r="AP336" s="44" t="s">
        <v>270</v>
      </c>
      <c r="AQ336" s="97">
        <v>22</v>
      </c>
      <c r="AR336" s="45" t="s">
        <v>82</v>
      </c>
      <c r="AS336" s="89" t="s">
        <v>420</v>
      </c>
      <c r="AT336" s="45">
        <v>1293</v>
      </c>
      <c r="AU336" s="90" t="s">
        <v>421</v>
      </c>
      <c r="AV336" s="90" t="s">
        <v>1838</v>
      </c>
      <c r="AW336" s="90" t="s">
        <v>423</v>
      </c>
      <c r="AX336" s="90"/>
      <c r="AY336" s="90" t="s">
        <v>1853</v>
      </c>
      <c r="AZ336" s="58"/>
      <c r="BA336" s="4"/>
      <c r="BB336" s="4"/>
      <c r="BC336" s="4"/>
      <c r="BD336" s="4"/>
      <c r="BE336" s="4"/>
      <c r="BF336" s="4"/>
      <c r="BG336" s="4"/>
    </row>
    <row r="337" spans="1:59" customFormat="1" ht="60" hidden="1" customHeight="1" x14ac:dyDescent="0.25">
      <c r="A337" s="2">
        <v>6</v>
      </c>
      <c r="B337" s="2" t="s">
        <v>372</v>
      </c>
      <c r="C337" s="2">
        <v>0</v>
      </c>
      <c r="D337" s="2" t="s">
        <v>1834</v>
      </c>
      <c r="E337" s="2" t="s">
        <v>1835</v>
      </c>
      <c r="F337" s="2" t="s">
        <v>1836</v>
      </c>
      <c r="G337" s="2" t="s">
        <v>1837</v>
      </c>
      <c r="H337" s="3">
        <v>0</v>
      </c>
      <c r="I337" s="3" t="s">
        <v>88</v>
      </c>
      <c r="J337" s="3" t="s">
        <v>88</v>
      </c>
      <c r="K337" s="3" t="s">
        <v>88</v>
      </c>
      <c r="L337" s="3" t="s">
        <v>88</v>
      </c>
      <c r="M337" s="3" t="s">
        <v>88</v>
      </c>
      <c r="N337" s="3" t="s">
        <v>88</v>
      </c>
      <c r="O337" s="3" t="s">
        <v>88</v>
      </c>
      <c r="P337" s="3" t="s">
        <v>88</v>
      </c>
      <c r="Q337" s="3" t="s">
        <v>88</v>
      </c>
      <c r="R337" s="3" t="s">
        <v>88</v>
      </c>
      <c r="S337" s="3" t="s">
        <v>88</v>
      </c>
      <c r="T337" s="3" t="s">
        <v>88</v>
      </c>
      <c r="U337" s="2">
        <v>210095</v>
      </c>
      <c r="V337" s="2" t="s">
        <v>417</v>
      </c>
      <c r="W337" s="3">
        <v>1681045602</v>
      </c>
      <c r="X337" s="2" t="s">
        <v>88</v>
      </c>
      <c r="Y337" s="3" t="s">
        <v>88</v>
      </c>
      <c r="Z337" s="2" t="s">
        <v>1854</v>
      </c>
      <c r="AA337" s="3">
        <v>372409122</v>
      </c>
      <c r="AB337" s="97">
        <v>1</v>
      </c>
      <c r="AC337" s="99" t="s">
        <v>164</v>
      </c>
      <c r="AD337" s="43" t="s">
        <v>76</v>
      </c>
      <c r="AE337" s="79" t="s">
        <v>165</v>
      </c>
      <c r="AF337" s="79" t="s">
        <v>387</v>
      </c>
      <c r="AG337" s="80" t="s">
        <v>388</v>
      </c>
      <c r="AH337" s="80" t="s">
        <v>389</v>
      </c>
      <c r="AI337" s="108">
        <v>44748</v>
      </c>
      <c r="AJ337" s="108">
        <v>44756</v>
      </c>
      <c r="AK337" s="108">
        <v>45016</v>
      </c>
      <c r="AL337" s="42">
        <v>1</v>
      </c>
      <c r="AM337" s="54" t="s">
        <v>81</v>
      </c>
      <c r="AN337" s="44" t="s">
        <v>390</v>
      </c>
      <c r="AO337" s="49" t="s">
        <v>233</v>
      </c>
      <c r="AP337" s="44" t="s">
        <v>270</v>
      </c>
      <c r="AQ337" s="97">
        <v>1</v>
      </c>
      <c r="AR337" s="45" t="s">
        <v>82</v>
      </c>
      <c r="AS337" s="89" t="s">
        <v>420</v>
      </c>
      <c r="AT337" s="45">
        <v>247</v>
      </c>
      <c r="AU337" s="90" t="s">
        <v>421</v>
      </c>
      <c r="AV337" s="90" t="s">
        <v>1838</v>
      </c>
      <c r="AW337" s="90" t="s">
        <v>423</v>
      </c>
      <c r="AX337" s="90"/>
      <c r="AY337" s="90" t="s">
        <v>1855</v>
      </c>
      <c r="AZ337" s="58"/>
      <c r="BA337" s="4"/>
      <c r="BB337" s="4"/>
      <c r="BC337" s="4"/>
      <c r="BD337" s="4"/>
      <c r="BE337" s="4"/>
      <c r="BF337" s="4"/>
      <c r="BG337" s="4"/>
    </row>
    <row r="338" spans="1:59" customFormat="1" ht="60" hidden="1" customHeight="1" x14ac:dyDescent="0.25">
      <c r="A338" s="2">
        <v>6</v>
      </c>
      <c r="B338" s="2" t="s">
        <v>372</v>
      </c>
      <c r="C338" s="2">
        <v>0</v>
      </c>
      <c r="D338" s="2" t="s">
        <v>1834</v>
      </c>
      <c r="E338" s="2" t="s">
        <v>1835</v>
      </c>
      <c r="F338" s="2" t="s">
        <v>1836</v>
      </c>
      <c r="G338" s="2" t="s">
        <v>1837</v>
      </c>
      <c r="H338" s="3">
        <v>0</v>
      </c>
      <c r="I338" s="3" t="s">
        <v>88</v>
      </c>
      <c r="J338" s="3" t="s">
        <v>88</v>
      </c>
      <c r="K338" s="3" t="s">
        <v>88</v>
      </c>
      <c r="L338" s="3" t="s">
        <v>88</v>
      </c>
      <c r="M338" s="3" t="s">
        <v>88</v>
      </c>
      <c r="N338" s="3" t="s">
        <v>88</v>
      </c>
      <c r="O338" s="3" t="s">
        <v>88</v>
      </c>
      <c r="P338" s="3" t="s">
        <v>88</v>
      </c>
      <c r="Q338" s="3" t="s">
        <v>88</v>
      </c>
      <c r="R338" s="3" t="s">
        <v>88</v>
      </c>
      <c r="S338" s="3" t="s">
        <v>88</v>
      </c>
      <c r="T338" s="3" t="s">
        <v>88</v>
      </c>
      <c r="U338" s="2">
        <v>210095</v>
      </c>
      <c r="V338" s="2" t="s">
        <v>417</v>
      </c>
      <c r="W338" s="3">
        <v>1681045602</v>
      </c>
      <c r="X338" s="2" t="s">
        <v>432</v>
      </c>
      <c r="Y338" s="3">
        <f>SUM(AA338)</f>
        <v>20987450</v>
      </c>
      <c r="Z338" s="2" t="s">
        <v>1856</v>
      </c>
      <c r="AA338" s="3">
        <v>20987450</v>
      </c>
      <c r="AB338" s="97">
        <v>1</v>
      </c>
      <c r="AC338" s="99" t="s">
        <v>164</v>
      </c>
      <c r="AD338" s="43" t="s">
        <v>265</v>
      </c>
      <c r="AE338" s="44" t="s">
        <v>434</v>
      </c>
      <c r="AF338" s="44" t="s">
        <v>435</v>
      </c>
      <c r="AG338" s="49" t="s">
        <v>436</v>
      </c>
      <c r="AH338" s="45" t="s">
        <v>88</v>
      </c>
      <c r="AI338" s="51" t="s">
        <v>88</v>
      </c>
      <c r="AJ338" s="51" t="s">
        <v>88</v>
      </c>
      <c r="AK338" s="51" t="s">
        <v>88</v>
      </c>
      <c r="AL338" s="42">
        <v>0.25</v>
      </c>
      <c r="AM338" s="54" t="s">
        <v>81</v>
      </c>
      <c r="AN338" s="44" t="s">
        <v>88</v>
      </c>
      <c r="AO338" s="49" t="s">
        <v>233</v>
      </c>
      <c r="AP338" s="44" t="s">
        <v>270</v>
      </c>
      <c r="AQ338" s="97">
        <v>1</v>
      </c>
      <c r="AR338" s="45" t="s">
        <v>82</v>
      </c>
      <c r="AS338" s="89" t="s">
        <v>420</v>
      </c>
      <c r="AT338" s="45">
        <v>0</v>
      </c>
      <c r="AU338" s="90" t="s">
        <v>421</v>
      </c>
      <c r="AV338" s="90" t="s">
        <v>1838</v>
      </c>
      <c r="AW338" s="90" t="s">
        <v>423</v>
      </c>
      <c r="AX338" s="90" t="s">
        <v>1857</v>
      </c>
      <c r="AY338" s="90" t="s">
        <v>1858</v>
      </c>
      <c r="AZ338" s="58"/>
      <c r="BA338" s="4"/>
      <c r="BB338" s="4"/>
      <c r="BC338" s="4"/>
      <c r="BD338" s="4"/>
      <c r="BE338" s="4"/>
      <c r="BF338" s="4"/>
      <c r="BG338" s="4"/>
    </row>
    <row r="339" spans="1:59" customFormat="1" ht="60" hidden="1" customHeight="1" x14ac:dyDescent="0.25">
      <c r="A339" s="2">
        <v>6</v>
      </c>
      <c r="B339" s="2" t="s">
        <v>372</v>
      </c>
      <c r="C339" s="2">
        <v>0</v>
      </c>
      <c r="D339" s="2" t="s">
        <v>1834</v>
      </c>
      <c r="E339" s="2" t="s">
        <v>1835</v>
      </c>
      <c r="F339" s="2" t="s">
        <v>1836</v>
      </c>
      <c r="G339" s="2" t="s">
        <v>1837</v>
      </c>
      <c r="H339" s="3">
        <v>0</v>
      </c>
      <c r="I339" s="3" t="s">
        <v>88</v>
      </c>
      <c r="J339" s="3" t="s">
        <v>88</v>
      </c>
      <c r="K339" s="3" t="s">
        <v>88</v>
      </c>
      <c r="L339" s="3" t="s">
        <v>88</v>
      </c>
      <c r="M339" s="3" t="s">
        <v>88</v>
      </c>
      <c r="N339" s="3" t="s">
        <v>88</v>
      </c>
      <c r="O339" s="3" t="s">
        <v>88</v>
      </c>
      <c r="P339" s="3" t="s">
        <v>88</v>
      </c>
      <c r="Q339" s="3" t="s">
        <v>88</v>
      </c>
      <c r="R339" s="3" t="s">
        <v>88</v>
      </c>
      <c r="S339" s="3" t="s">
        <v>88</v>
      </c>
      <c r="T339" s="3" t="s">
        <v>88</v>
      </c>
      <c r="U339" s="2">
        <v>210095</v>
      </c>
      <c r="V339" s="2" t="s">
        <v>417</v>
      </c>
      <c r="W339" s="3">
        <v>1681045602</v>
      </c>
      <c r="X339" s="2" t="s">
        <v>439</v>
      </c>
      <c r="Y339" s="3">
        <f>SUM(AA339)</f>
        <v>12100000</v>
      </c>
      <c r="Z339" s="2" t="s">
        <v>1859</v>
      </c>
      <c r="AA339" s="3">
        <v>12100000</v>
      </c>
      <c r="AB339" s="97">
        <v>1</v>
      </c>
      <c r="AC339" s="99" t="s">
        <v>164</v>
      </c>
      <c r="AD339" s="43" t="s">
        <v>76</v>
      </c>
      <c r="AE339" s="101" t="s">
        <v>298</v>
      </c>
      <c r="AF339" s="103" t="s">
        <v>441</v>
      </c>
      <c r="AG339" s="103" t="s">
        <v>442</v>
      </c>
      <c r="AH339" s="103">
        <v>7346</v>
      </c>
      <c r="AI339" s="51">
        <v>44835</v>
      </c>
      <c r="AJ339" s="51">
        <v>44854</v>
      </c>
      <c r="AK339" s="51">
        <v>44926</v>
      </c>
      <c r="AL339" s="42">
        <v>1</v>
      </c>
      <c r="AM339" s="54" t="s">
        <v>81</v>
      </c>
      <c r="AN339" s="44" t="s">
        <v>443</v>
      </c>
      <c r="AO339" s="49" t="s">
        <v>233</v>
      </c>
      <c r="AP339" s="44" t="s">
        <v>270</v>
      </c>
      <c r="AQ339" s="97">
        <v>1</v>
      </c>
      <c r="AR339" s="45" t="s">
        <v>82</v>
      </c>
      <c r="AS339" s="89" t="s">
        <v>420</v>
      </c>
      <c r="AT339" s="45">
        <v>1</v>
      </c>
      <c r="AU339" s="90" t="s">
        <v>421</v>
      </c>
      <c r="AV339" s="90" t="s">
        <v>1838</v>
      </c>
      <c r="AW339" s="49" t="s">
        <v>448</v>
      </c>
      <c r="AX339" s="49" t="s">
        <v>1860</v>
      </c>
      <c r="AY339" s="90" t="s">
        <v>1861</v>
      </c>
      <c r="AZ339" s="58"/>
      <c r="BA339" s="4"/>
      <c r="BB339" s="4"/>
      <c r="BC339" s="4"/>
      <c r="BD339" s="4"/>
      <c r="BE339" s="4"/>
      <c r="BF339" s="4"/>
      <c r="BG339" s="4"/>
    </row>
    <row r="340" spans="1:59" customFormat="1" ht="60" hidden="1" customHeight="1" x14ac:dyDescent="0.25">
      <c r="A340" s="2">
        <v>6</v>
      </c>
      <c r="B340" s="2" t="s">
        <v>451</v>
      </c>
      <c r="C340" s="2">
        <v>1</v>
      </c>
      <c r="D340" s="2" t="s">
        <v>1688</v>
      </c>
      <c r="E340" s="2" t="s">
        <v>1689</v>
      </c>
      <c r="F340" s="2">
        <v>1</v>
      </c>
      <c r="G340" s="2" t="s">
        <v>316</v>
      </c>
      <c r="H340" s="3"/>
      <c r="I340" s="3" t="s">
        <v>62</v>
      </c>
      <c r="J340" s="3" t="s">
        <v>63</v>
      </c>
      <c r="K340" s="3" t="s">
        <v>64</v>
      </c>
      <c r="L340" s="3" t="s">
        <v>452</v>
      </c>
      <c r="M340" s="3" t="s">
        <v>453</v>
      </c>
      <c r="N340" s="6">
        <v>30.85</v>
      </c>
      <c r="O340" s="3" t="s">
        <v>67</v>
      </c>
      <c r="P340" s="3" t="s">
        <v>68</v>
      </c>
      <c r="Q340" s="3" t="s">
        <v>69</v>
      </c>
      <c r="R340" s="3"/>
      <c r="S340" s="3" t="s">
        <v>454</v>
      </c>
      <c r="T340" s="6">
        <v>3762</v>
      </c>
      <c r="U340" s="2">
        <v>210084</v>
      </c>
      <c r="V340" s="2" t="s">
        <v>455</v>
      </c>
      <c r="W340" s="3">
        <v>1092018053</v>
      </c>
      <c r="X340" s="6" t="s">
        <v>456</v>
      </c>
      <c r="Y340" s="3">
        <v>1092018053</v>
      </c>
      <c r="Z340" s="2" t="s">
        <v>457</v>
      </c>
      <c r="AA340" s="3">
        <v>930018053</v>
      </c>
      <c r="AB340" s="56">
        <v>251</v>
      </c>
      <c r="AC340" s="44" t="s">
        <v>458</v>
      </c>
      <c r="AD340" s="43" t="s">
        <v>76</v>
      </c>
      <c r="AE340" s="44" t="s">
        <v>459</v>
      </c>
      <c r="AF340" s="45" t="s">
        <v>79</v>
      </c>
      <c r="AG340" s="43" t="s">
        <v>79</v>
      </c>
      <c r="AH340" s="45" t="s">
        <v>79</v>
      </c>
      <c r="AI340" s="51" t="s">
        <v>460</v>
      </c>
      <c r="AJ340" s="51" t="s">
        <v>460</v>
      </c>
      <c r="AK340" s="51" t="s">
        <v>461</v>
      </c>
      <c r="AL340" s="42">
        <v>1</v>
      </c>
      <c r="AM340" s="54">
        <v>73900609.599999994</v>
      </c>
      <c r="AN340" s="44" t="s">
        <v>462</v>
      </c>
      <c r="AO340" s="49" t="s">
        <v>79</v>
      </c>
      <c r="AP340" s="44" t="s">
        <v>172</v>
      </c>
      <c r="AQ340" s="50">
        <v>251</v>
      </c>
      <c r="AR340" s="50" t="s">
        <v>82</v>
      </c>
      <c r="AS340" s="50" t="s">
        <v>83</v>
      </c>
      <c r="AT340" s="44">
        <v>366</v>
      </c>
      <c r="AU340" s="49" t="s">
        <v>463</v>
      </c>
      <c r="AV340" s="49" t="s">
        <v>1862</v>
      </c>
      <c r="AW340" s="49" t="s">
        <v>465</v>
      </c>
      <c r="AX340" s="49" t="s">
        <v>466</v>
      </c>
      <c r="AY340" s="50" t="s">
        <v>1164</v>
      </c>
      <c r="AZ340" s="58"/>
      <c r="BA340" s="4"/>
      <c r="BB340" s="4"/>
      <c r="BC340" s="4"/>
      <c r="BD340" s="4"/>
      <c r="BE340" s="4"/>
      <c r="BF340" s="4"/>
      <c r="BG340" s="4"/>
    </row>
    <row r="341" spans="1:59" customFormat="1" ht="60" hidden="1" customHeight="1" x14ac:dyDescent="0.25">
      <c r="A341" s="2">
        <v>6</v>
      </c>
      <c r="B341" s="2" t="s">
        <v>451</v>
      </c>
      <c r="C341" s="2">
        <v>0</v>
      </c>
      <c r="D341" s="2" t="s">
        <v>1863</v>
      </c>
      <c r="E341" s="2" t="s">
        <v>1689</v>
      </c>
      <c r="F341" s="2">
        <v>1</v>
      </c>
      <c r="G341" s="2" t="s">
        <v>316</v>
      </c>
      <c r="H341" s="3"/>
      <c r="I341" s="3" t="s">
        <v>88</v>
      </c>
      <c r="J341" s="3" t="s">
        <v>88</v>
      </c>
      <c r="K341" s="3" t="s">
        <v>88</v>
      </c>
      <c r="L341" s="3" t="s">
        <v>88</v>
      </c>
      <c r="M341" s="3" t="s">
        <v>88</v>
      </c>
      <c r="N341" s="3" t="s">
        <v>88</v>
      </c>
      <c r="O341" s="3" t="s">
        <v>88</v>
      </c>
      <c r="P341" s="3" t="s">
        <v>88</v>
      </c>
      <c r="Q341" s="3" t="s">
        <v>88</v>
      </c>
      <c r="R341" s="3" t="s">
        <v>88</v>
      </c>
      <c r="S341" s="3" t="s">
        <v>88</v>
      </c>
      <c r="T341" s="3" t="s">
        <v>88</v>
      </c>
      <c r="U341" s="2">
        <v>210084</v>
      </c>
      <c r="V341" s="2" t="s">
        <v>455</v>
      </c>
      <c r="W341" s="3">
        <v>1092018053</v>
      </c>
      <c r="X341" s="6" t="s">
        <v>468</v>
      </c>
      <c r="Y341" s="3" t="s">
        <v>468</v>
      </c>
      <c r="Z341" s="2" t="s">
        <v>469</v>
      </c>
      <c r="AA341" s="3">
        <v>162000000</v>
      </c>
      <c r="AB341" s="56">
        <v>300</v>
      </c>
      <c r="AC341" s="44" t="s">
        <v>470</v>
      </c>
      <c r="AD341" s="43" t="s">
        <v>76</v>
      </c>
      <c r="AE341" s="44" t="s">
        <v>459</v>
      </c>
      <c r="AF341" s="45" t="s">
        <v>79</v>
      </c>
      <c r="AG341" s="43" t="s">
        <v>79</v>
      </c>
      <c r="AH341" s="45" t="s">
        <v>79</v>
      </c>
      <c r="AI341" s="51" t="s">
        <v>460</v>
      </c>
      <c r="AJ341" s="51" t="s">
        <v>460</v>
      </c>
      <c r="AK341" s="51" t="s">
        <v>461</v>
      </c>
      <c r="AL341" s="42">
        <v>1</v>
      </c>
      <c r="AM341" s="54">
        <v>4840000</v>
      </c>
      <c r="AN341" s="44" t="s">
        <v>462</v>
      </c>
      <c r="AO341" s="49" t="s">
        <v>79</v>
      </c>
      <c r="AP341" s="44" t="s">
        <v>172</v>
      </c>
      <c r="AQ341" s="50">
        <v>300</v>
      </c>
      <c r="AR341" s="50" t="s">
        <v>82</v>
      </c>
      <c r="AS341" s="50" t="s">
        <v>83</v>
      </c>
      <c r="AT341" s="44">
        <v>248</v>
      </c>
      <c r="AU341" s="49" t="s">
        <v>463</v>
      </c>
      <c r="AV341" s="49" t="s">
        <v>1862</v>
      </c>
      <c r="AW341" s="49" t="s">
        <v>465</v>
      </c>
      <c r="AX341" s="49" t="s">
        <v>471</v>
      </c>
      <c r="AY341" s="50" t="s">
        <v>472</v>
      </c>
      <c r="AZ341" s="58" t="s">
        <v>473</v>
      </c>
      <c r="BA341" s="4"/>
      <c r="BB341" s="4"/>
      <c r="BC341" s="4"/>
      <c r="BD341" s="4"/>
      <c r="BE341" s="4"/>
      <c r="BF341" s="4"/>
      <c r="BG341" s="4"/>
    </row>
    <row r="342" spans="1:59" customFormat="1" ht="60" hidden="1" customHeight="1" x14ac:dyDescent="0.25">
      <c r="A342" s="2">
        <v>6</v>
      </c>
      <c r="B342" s="2" t="s">
        <v>474</v>
      </c>
      <c r="C342" s="2">
        <v>1</v>
      </c>
      <c r="D342" s="2"/>
      <c r="E342" s="2"/>
      <c r="F342" s="2"/>
      <c r="G342" s="2"/>
      <c r="H342" s="3">
        <v>0</v>
      </c>
      <c r="I342" s="3" t="s">
        <v>62</v>
      </c>
      <c r="J342" s="3" t="s">
        <v>63</v>
      </c>
      <c r="K342" s="3" t="s">
        <v>64</v>
      </c>
      <c r="L342" s="3" t="s">
        <v>475</v>
      </c>
      <c r="M342" s="3" t="s">
        <v>476</v>
      </c>
      <c r="N342" s="6">
        <v>866</v>
      </c>
      <c r="O342" s="3" t="s">
        <v>164</v>
      </c>
      <c r="P342" s="3" t="s">
        <v>68</v>
      </c>
      <c r="Q342" s="3" t="s">
        <v>69</v>
      </c>
      <c r="R342" s="3" t="s">
        <v>477</v>
      </c>
      <c r="S342" s="3" t="s">
        <v>478</v>
      </c>
      <c r="T342" s="6">
        <v>866</v>
      </c>
      <c r="U342" s="2">
        <v>210111</v>
      </c>
      <c r="V342" s="2" t="s">
        <v>479</v>
      </c>
      <c r="W342" s="3">
        <v>585000000</v>
      </c>
      <c r="X342" s="2" t="s">
        <v>480</v>
      </c>
      <c r="Y342" s="3">
        <f>SUM(AA342:AA343)</f>
        <v>35100000</v>
      </c>
      <c r="Z342" s="2" t="s">
        <v>1685</v>
      </c>
      <c r="AA342" s="3">
        <v>5850000</v>
      </c>
      <c r="AB342" s="56" t="s">
        <v>482</v>
      </c>
      <c r="AC342" s="44" t="s">
        <v>483</v>
      </c>
      <c r="AD342" s="43" t="s">
        <v>76</v>
      </c>
      <c r="AE342" s="44" t="s">
        <v>165</v>
      </c>
      <c r="AF342" s="45" t="s">
        <v>484</v>
      </c>
      <c r="AG342" s="43" t="s">
        <v>485</v>
      </c>
      <c r="AH342" s="45" t="s">
        <v>485</v>
      </c>
      <c r="AI342" s="51">
        <v>44736</v>
      </c>
      <c r="AJ342" s="51">
        <v>44736</v>
      </c>
      <c r="AK342" s="51">
        <v>44926</v>
      </c>
      <c r="AL342" s="42">
        <v>1</v>
      </c>
      <c r="AM342" s="54">
        <v>0</v>
      </c>
      <c r="AN342" s="44" t="s">
        <v>982</v>
      </c>
      <c r="AO342" s="49" t="s">
        <v>79</v>
      </c>
      <c r="AP342" s="44" t="s">
        <v>270</v>
      </c>
      <c r="AQ342" s="50" t="s">
        <v>983</v>
      </c>
      <c r="AR342" s="50" t="s">
        <v>82</v>
      </c>
      <c r="AS342" s="50" t="s">
        <v>83</v>
      </c>
      <c r="AT342" s="44">
        <v>31</v>
      </c>
      <c r="AU342" s="49" t="s">
        <v>488</v>
      </c>
      <c r="AV342" s="49" t="s">
        <v>489</v>
      </c>
      <c r="AW342" s="49" t="s">
        <v>490</v>
      </c>
      <c r="AX342" s="49" t="s">
        <v>491</v>
      </c>
      <c r="AY342" s="50" t="s">
        <v>492</v>
      </c>
      <c r="AZ342" s="58" t="s">
        <v>493</v>
      </c>
      <c r="BA342" s="4"/>
      <c r="BB342" s="4"/>
      <c r="BC342" s="4"/>
      <c r="BD342" s="4"/>
      <c r="BE342" s="4"/>
      <c r="BF342" s="4"/>
      <c r="BG342" s="4"/>
    </row>
    <row r="343" spans="1:59" customFormat="1" ht="60" hidden="1" customHeight="1" x14ac:dyDescent="0.25">
      <c r="A343" s="2">
        <v>6</v>
      </c>
      <c r="B343" s="2" t="s">
        <v>474</v>
      </c>
      <c r="C343" s="2">
        <v>0</v>
      </c>
      <c r="D343" s="2"/>
      <c r="E343" s="2"/>
      <c r="F343" s="2"/>
      <c r="G343" s="2"/>
      <c r="H343" s="3">
        <v>0</v>
      </c>
      <c r="I343" s="3" t="s">
        <v>88</v>
      </c>
      <c r="J343" s="3" t="s">
        <v>88</v>
      </c>
      <c r="K343" s="3" t="s">
        <v>88</v>
      </c>
      <c r="L343" s="3" t="s">
        <v>88</v>
      </c>
      <c r="M343" s="3" t="s">
        <v>88</v>
      </c>
      <c r="N343" s="3" t="s">
        <v>88</v>
      </c>
      <c r="O343" s="3" t="s">
        <v>88</v>
      </c>
      <c r="P343" s="3" t="s">
        <v>88</v>
      </c>
      <c r="Q343" s="3" t="s">
        <v>88</v>
      </c>
      <c r="R343" s="3" t="s">
        <v>88</v>
      </c>
      <c r="S343" s="3" t="s">
        <v>88</v>
      </c>
      <c r="T343" s="3" t="s">
        <v>88</v>
      </c>
      <c r="U343" s="2">
        <v>210111</v>
      </c>
      <c r="V343" s="2" t="s">
        <v>479</v>
      </c>
      <c r="W343" s="3">
        <v>585000000</v>
      </c>
      <c r="X343" s="2" t="s">
        <v>88</v>
      </c>
      <c r="Y343" s="3" t="s">
        <v>88</v>
      </c>
      <c r="Z343" s="2" t="s">
        <v>494</v>
      </c>
      <c r="AA343" s="3">
        <v>29250000</v>
      </c>
      <c r="AB343" s="56" t="s">
        <v>495</v>
      </c>
      <c r="AC343" s="44" t="s">
        <v>496</v>
      </c>
      <c r="AD343" s="43" t="s">
        <v>518</v>
      </c>
      <c r="AE343" s="44" t="s">
        <v>165</v>
      </c>
      <c r="AF343" s="45"/>
      <c r="AG343" s="43" t="s">
        <v>497</v>
      </c>
      <c r="AH343" s="45" t="s">
        <v>498</v>
      </c>
      <c r="AI343" s="51">
        <v>0</v>
      </c>
      <c r="AJ343" s="51">
        <v>0</v>
      </c>
      <c r="AK343" s="51">
        <v>0</v>
      </c>
      <c r="AL343" s="42">
        <v>1</v>
      </c>
      <c r="AM343" s="54">
        <v>0</v>
      </c>
      <c r="AN343" s="44" t="s">
        <v>499</v>
      </c>
      <c r="AO343" s="49" t="s">
        <v>79</v>
      </c>
      <c r="AP343" s="44" t="s">
        <v>270</v>
      </c>
      <c r="AQ343" s="50" t="s">
        <v>487</v>
      </c>
      <c r="AR343" s="50" t="s">
        <v>82</v>
      </c>
      <c r="AS343" s="50" t="s">
        <v>82</v>
      </c>
      <c r="AT343" s="44">
        <v>31</v>
      </c>
      <c r="AU343" s="49" t="s">
        <v>984</v>
      </c>
      <c r="AV343" s="49" t="s">
        <v>489</v>
      </c>
      <c r="AW343" s="49" t="s">
        <v>490</v>
      </c>
      <c r="AX343" s="49" t="s">
        <v>491</v>
      </c>
      <c r="AY343" s="50" t="s">
        <v>501</v>
      </c>
      <c r="AZ343" s="58" t="s">
        <v>493</v>
      </c>
      <c r="BA343" s="4"/>
      <c r="BB343" s="4"/>
      <c r="BC343" s="4"/>
      <c r="BD343" s="4"/>
      <c r="BE343" s="4"/>
      <c r="BF343" s="4"/>
      <c r="BG343" s="4"/>
    </row>
    <row r="344" spans="1:59" customFormat="1" ht="60" hidden="1" customHeight="1" x14ac:dyDescent="0.25">
      <c r="A344" s="2">
        <v>6</v>
      </c>
      <c r="B344" s="2" t="s">
        <v>474</v>
      </c>
      <c r="C344" s="2">
        <v>0</v>
      </c>
      <c r="D344" s="2"/>
      <c r="E344" s="2"/>
      <c r="F344" s="2"/>
      <c r="G344" s="2"/>
      <c r="H344" s="3">
        <v>0</v>
      </c>
      <c r="I344" s="3" t="s">
        <v>88</v>
      </c>
      <c r="J344" s="3" t="s">
        <v>88</v>
      </c>
      <c r="K344" s="3" t="s">
        <v>88</v>
      </c>
      <c r="L344" s="3" t="s">
        <v>88</v>
      </c>
      <c r="M344" s="3" t="s">
        <v>88</v>
      </c>
      <c r="N344" s="3" t="s">
        <v>88</v>
      </c>
      <c r="O344" s="3" t="s">
        <v>88</v>
      </c>
      <c r="P344" s="3" t="s">
        <v>88</v>
      </c>
      <c r="Q344" s="3" t="s">
        <v>88</v>
      </c>
      <c r="R344" s="3" t="s">
        <v>88</v>
      </c>
      <c r="S344" s="3" t="s">
        <v>88</v>
      </c>
      <c r="T344" s="3" t="s">
        <v>88</v>
      </c>
      <c r="U344" s="2">
        <v>210111</v>
      </c>
      <c r="V344" s="2" t="s">
        <v>479</v>
      </c>
      <c r="W344" s="3">
        <v>585000000</v>
      </c>
      <c r="X344" s="2" t="s">
        <v>502</v>
      </c>
      <c r="Y344" s="3">
        <f>SUM(AA344:AA345)</f>
        <v>549900000</v>
      </c>
      <c r="Z344" s="2" t="s">
        <v>503</v>
      </c>
      <c r="AA344" s="3">
        <v>384930000</v>
      </c>
      <c r="AB344" s="56" t="s">
        <v>504</v>
      </c>
      <c r="AC344" s="44" t="s">
        <v>505</v>
      </c>
      <c r="AD344" s="43" t="s">
        <v>265</v>
      </c>
      <c r="AE344" s="44" t="s">
        <v>165</v>
      </c>
      <c r="AF344" s="45" t="s">
        <v>506</v>
      </c>
      <c r="AG344" s="43" t="s">
        <v>507</v>
      </c>
      <c r="AH344" s="45" t="s">
        <v>508</v>
      </c>
      <c r="AI344" s="51">
        <v>44851</v>
      </c>
      <c r="AJ344" s="51">
        <v>44851</v>
      </c>
      <c r="AK344" s="51">
        <v>49217</v>
      </c>
      <c r="AL344" s="42">
        <v>0.75</v>
      </c>
      <c r="AM344" s="54">
        <v>0</v>
      </c>
      <c r="AN344" s="44" t="s">
        <v>511</v>
      </c>
      <c r="AO344" s="49" t="s">
        <v>79</v>
      </c>
      <c r="AP344" s="44" t="s">
        <v>270</v>
      </c>
      <c r="AQ344" s="50" t="s">
        <v>487</v>
      </c>
      <c r="AR344" s="50" t="s">
        <v>82</v>
      </c>
      <c r="AS344" s="50" t="s">
        <v>82</v>
      </c>
      <c r="AT344" s="44">
        <v>31</v>
      </c>
      <c r="AU344" s="49" t="s">
        <v>512</v>
      </c>
      <c r="AV344" s="49" t="s">
        <v>489</v>
      </c>
      <c r="AW344" s="49" t="s">
        <v>490</v>
      </c>
      <c r="AX344" s="49" t="s">
        <v>331</v>
      </c>
      <c r="AY344" s="50" t="s">
        <v>513</v>
      </c>
      <c r="AZ344" s="58" t="s">
        <v>493</v>
      </c>
      <c r="BA344" s="4"/>
      <c r="BB344" s="4"/>
      <c r="BC344" s="4"/>
      <c r="BD344" s="4"/>
      <c r="BE344" s="4"/>
      <c r="BF344" s="4"/>
      <c r="BG344" s="4"/>
    </row>
    <row r="345" spans="1:59" customFormat="1" ht="60" hidden="1" customHeight="1" x14ac:dyDescent="0.25">
      <c r="A345" s="2">
        <v>6</v>
      </c>
      <c r="B345" s="2" t="s">
        <v>474</v>
      </c>
      <c r="C345" s="2">
        <v>0</v>
      </c>
      <c r="D345" s="2"/>
      <c r="E345" s="2"/>
      <c r="F345" s="2"/>
      <c r="G345" s="2"/>
      <c r="H345" s="3">
        <v>0</v>
      </c>
      <c r="I345" s="3" t="s">
        <v>88</v>
      </c>
      <c r="J345" s="3" t="s">
        <v>88</v>
      </c>
      <c r="K345" s="3" t="s">
        <v>88</v>
      </c>
      <c r="L345" s="3" t="s">
        <v>88</v>
      </c>
      <c r="M345" s="3" t="s">
        <v>88</v>
      </c>
      <c r="N345" s="3" t="s">
        <v>88</v>
      </c>
      <c r="O345" s="3" t="s">
        <v>88</v>
      </c>
      <c r="P345" s="3" t="s">
        <v>88</v>
      </c>
      <c r="Q345" s="3" t="s">
        <v>88</v>
      </c>
      <c r="R345" s="3" t="s">
        <v>88</v>
      </c>
      <c r="S345" s="3" t="s">
        <v>88</v>
      </c>
      <c r="T345" s="3" t="s">
        <v>88</v>
      </c>
      <c r="U345" s="2">
        <v>210111</v>
      </c>
      <c r="V345" s="2" t="s">
        <v>479</v>
      </c>
      <c r="W345" s="3">
        <v>585000000</v>
      </c>
      <c r="X345" s="2" t="s">
        <v>88</v>
      </c>
      <c r="Y345" s="3" t="s">
        <v>88</v>
      </c>
      <c r="Z345" s="2" t="s">
        <v>514</v>
      </c>
      <c r="AA345" s="3">
        <v>164970000</v>
      </c>
      <c r="AB345" s="56" t="s">
        <v>504</v>
      </c>
      <c r="AC345" s="44" t="s">
        <v>505</v>
      </c>
      <c r="AD345" s="43" t="s">
        <v>265</v>
      </c>
      <c r="AE345" s="44" t="s">
        <v>165</v>
      </c>
      <c r="AF345" s="45" t="s">
        <v>506</v>
      </c>
      <c r="AG345" s="43" t="s">
        <v>507</v>
      </c>
      <c r="AH345" s="45" t="s">
        <v>508</v>
      </c>
      <c r="AI345" s="51">
        <v>44851</v>
      </c>
      <c r="AJ345" s="51">
        <v>44851</v>
      </c>
      <c r="AK345" s="51">
        <v>49217</v>
      </c>
      <c r="AL345" s="42">
        <v>0.75</v>
      </c>
      <c r="AM345" s="54">
        <v>0</v>
      </c>
      <c r="AN345" s="44" t="s">
        <v>511</v>
      </c>
      <c r="AO345" s="49" t="s">
        <v>79</v>
      </c>
      <c r="AP345" s="44" t="s">
        <v>270</v>
      </c>
      <c r="AQ345" s="50" t="s">
        <v>487</v>
      </c>
      <c r="AR345" s="50" t="s">
        <v>82</v>
      </c>
      <c r="AS345" s="50" t="s">
        <v>82</v>
      </c>
      <c r="AT345" s="44">
        <v>31</v>
      </c>
      <c r="AU345" s="49" t="s">
        <v>515</v>
      </c>
      <c r="AV345" s="49" t="s">
        <v>489</v>
      </c>
      <c r="AW345" s="49" t="s">
        <v>490</v>
      </c>
      <c r="AX345" s="49" t="s">
        <v>331</v>
      </c>
      <c r="AY345" s="50" t="s">
        <v>513</v>
      </c>
      <c r="AZ345" s="58" t="s">
        <v>493</v>
      </c>
      <c r="BA345" s="4"/>
      <c r="BB345" s="4"/>
      <c r="BC345" s="4"/>
      <c r="BD345" s="4"/>
      <c r="BE345" s="4"/>
      <c r="BF345" s="4"/>
      <c r="BG345" s="4"/>
    </row>
    <row r="346" spans="1:59" customFormat="1" ht="60" customHeight="1" x14ac:dyDescent="0.25">
      <c r="A346" s="2">
        <v>7</v>
      </c>
      <c r="B346" s="2" t="s">
        <v>58</v>
      </c>
      <c r="C346" s="2">
        <v>1</v>
      </c>
      <c r="D346" s="2" t="s">
        <v>1864</v>
      </c>
      <c r="E346" s="2" t="s">
        <v>1865</v>
      </c>
      <c r="F346" s="2">
        <v>1</v>
      </c>
      <c r="G346" s="2" t="s">
        <v>1866</v>
      </c>
      <c r="H346" s="3">
        <v>0</v>
      </c>
      <c r="I346" s="3" t="s">
        <v>62</v>
      </c>
      <c r="J346" s="3" t="s">
        <v>63</v>
      </c>
      <c r="K346" s="3" t="s">
        <v>64</v>
      </c>
      <c r="L346" s="3" t="s">
        <v>65</v>
      </c>
      <c r="M346" s="3" t="s">
        <v>66</v>
      </c>
      <c r="N346" s="6">
        <v>40</v>
      </c>
      <c r="O346" s="3" t="s">
        <v>67</v>
      </c>
      <c r="P346" s="3" t="s">
        <v>68</v>
      </c>
      <c r="Q346" s="3" t="s">
        <v>69</v>
      </c>
      <c r="R346" s="3" t="s">
        <v>70</v>
      </c>
      <c r="S346" s="3" t="s">
        <v>71</v>
      </c>
      <c r="T346" s="6">
        <v>12372</v>
      </c>
      <c r="U346" s="2">
        <v>210093</v>
      </c>
      <c r="V346" s="2" t="s">
        <v>72</v>
      </c>
      <c r="W346" s="3">
        <v>1047060000</v>
      </c>
      <c r="X346" s="2" t="s">
        <v>73</v>
      </c>
      <c r="Y346" s="3">
        <f>SUM(AA346)</f>
        <v>1047060000</v>
      </c>
      <c r="Z346" s="2" t="s">
        <v>1867</v>
      </c>
      <c r="AA346" s="3">
        <v>1047060000</v>
      </c>
      <c r="AB346" s="56">
        <v>252</v>
      </c>
      <c r="AC346" s="44" t="s">
        <v>75</v>
      </c>
      <c r="AD346" s="43" t="s">
        <v>76</v>
      </c>
      <c r="AE346" s="44" t="s">
        <v>77</v>
      </c>
      <c r="AF346" s="45" t="s">
        <v>78</v>
      </c>
      <c r="AG346" s="43" t="s">
        <v>79</v>
      </c>
      <c r="AH346" s="45" t="s">
        <v>79</v>
      </c>
      <c r="AI346" s="51">
        <v>44571</v>
      </c>
      <c r="AJ346" s="51">
        <v>44585</v>
      </c>
      <c r="AK346" s="51">
        <v>44925</v>
      </c>
      <c r="AL346" s="42">
        <v>1</v>
      </c>
      <c r="AM346" s="54">
        <v>104706000</v>
      </c>
      <c r="AN346" s="44" t="s">
        <v>80</v>
      </c>
      <c r="AO346" s="49" t="s">
        <v>79</v>
      </c>
      <c r="AP346" s="44" t="s">
        <v>81</v>
      </c>
      <c r="AQ346" s="50">
        <v>252</v>
      </c>
      <c r="AR346" s="50" t="s">
        <v>82</v>
      </c>
      <c r="AS346" s="50" t="s">
        <v>83</v>
      </c>
      <c r="AT346" s="44">
        <v>441</v>
      </c>
      <c r="AU346" s="49" t="s">
        <v>84</v>
      </c>
      <c r="AV346" s="49" t="s">
        <v>1868</v>
      </c>
      <c r="AW346" s="49" t="s">
        <v>86</v>
      </c>
      <c r="AX346" s="49"/>
      <c r="AY346" s="50" t="s">
        <v>87</v>
      </c>
      <c r="AZ346" s="58" t="s">
        <v>79</v>
      </c>
      <c r="BA346" s="4"/>
      <c r="BB346" s="4"/>
      <c r="BC346" s="4"/>
      <c r="BD346" s="4"/>
      <c r="BE346" s="4"/>
      <c r="BF346" s="4"/>
      <c r="BG346" s="4"/>
    </row>
    <row r="347" spans="1:59" ht="60" hidden="1" customHeight="1" x14ac:dyDescent="0.25">
      <c r="A347" s="2">
        <v>7</v>
      </c>
      <c r="B347" s="2" t="s">
        <v>152</v>
      </c>
      <c r="C347" s="2">
        <v>1</v>
      </c>
      <c r="D347" s="2" t="s">
        <v>1869</v>
      </c>
      <c r="E347" s="2" t="s">
        <v>1870</v>
      </c>
      <c r="F347" s="2">
        <v>12</v>
      </c>
      <c r="G347" s="2" t="s">
        <v>1871</v>
      </c>
      <c r="H347" s="3">
        <v>0</v>
      </c>
      <c r="I347" s="3" t="s">
        <v>156</v>
      </c>
      <c r="J347" s="3" t="s">
        <v>152</v>
      </c>
      <c r="K347" s="3" t="s">
        <v>157</v>
      </c>
      <c r="L347" s="3" t="s">
        <v>158</v>
      </c>
      <c r="M347" s="3" t="s">
        <v>159</v>
      </c>
      <c r="N347" s="6">
        <v>50</v>
      </c>
      <c r="O347" s="3" t="s">
        <v>67</v>
      </c>
      <c r="P347" s="3" t="s">
        <v>68</v>
      </c>
      <c r="Q347" s="3" t="s">
        <v>69</v>
      </c>
      <c r="R347" s="3" t="s">
        <v>160</v>
      </c>
      <c r="S347" s="3" t="s">
        <v>161</v>
      </c>
      <c r="T347" s="6">
        <v>117568</v>
      </c>
      <c r="U347" s="2">
        <v>220023</v>
      </c>
      <c r="V347" s="2" t="s">
        <v>155</v>
      </c>
      <c r="W347" s="3">
        <v>552037792</v>
      </c>
      <c r="X347" s="2" t="s">
        <v>162</v>
      </c>
      <c r="Y347" s="3">
        <f>SUM(AA347:AA352)</f>
        <v>404528992</v>
      </c>
      <c r="Z347" s="2" t="s">
        <v>1872</v>
      </c>
      <c r="AA347" s="3">
        <v>27050340</v>
      </c>
      <c r="AB347" s="56">
        <v>4</v>
      </c>
      <c r="AC347" s="44" t="s">
        <v>164</v>
      </c>
      <c r="AD347" s="43" t="s">
        <v>76</v>
      </c>
      <c r="AE347" s="44" t="s">
        <v>165</v>
      </c>
      <c r="AF347" s="45" t="s">
        <v>166</v>
      </c>
      <c r="AG347" s="49" t="s">
        <v>167</v>
      </c>
      <c r="AH347" s="45">
        <v>33946</v>
      </c>
      <c r="AI347" s="51" t="s">
        <v>168</v>
      </c>
      <c r="AJ347" s="51" t="s">
        <v>168</v>
      </c>
      <c r="AK347" s="111" t="s">
        <v>169</v>
      </c>
      <c r="AL347" s="42">
        <v>1</v>
      </c>
      <c r="AM347" s="54" t="s">
        <v>88</v>
      </c>
      <c r="AN347" s="44" t="s">
        <v>170</v>
      </c>
      <c r="AO347" s="49" t="s">
        <v>171</v>
      </c>
      <c r="AP347" s="44" t="s">
        <v>172</v>
      </c>
      <c r="AQ347" s="50">
        <v>2000</v>
      </c>
      <c r="AR347" s="50" t="s">
        <v>82</v>
      </c>
      <c r="AS347" s="50" t="s">
        <v>83</v>
      </c>
      <c r="AT347" s="44">
        <v>4</v>
      </c>
      <c r="AU347" s="49" t="s">
        <v>173</v>
      </c>
      <c r="AV347" s="49" t="s">
        <v>1873</v>
      </c>
      <c r="AW347" s="49" t="s">
        <v>175</v>
      </c>
      <c r="AX347" s="49" t="s">
        <v>176</v>
      </c>
      <c r="AY347" s="50" t="s">
        <v>1874</v>
      </c>
      <c r="AZ347" s="58" t="s">
        <v>1875</v>
      </c>
      <c r="BA347" s="4"/>
      <c r="BB347" s="4"/>
      <c r="BC347" s="4"/>
      <c r="BD347" s="4"/>
      <c r="BE347" s="4"/>
      <c r="BF347" s="4"/>
      <c r="BG347" s="4"/>
    </row>
    <row r="348" spans="1:59" ht="60" hidden="1" customHeight="1" x14ac:dyDescent="0.25">
      <c r="A348" s="2">
        <v>7</v>
      </c>
      <c r="B348" s="2" t="s">
        <v>152</v>
      </c>
      <c r="C348" s="2">
        <v>0</v>
      </c>
      <c r="D348" s="2" t="s">
        <v>1869</v>
      </c>
      <c r="E348" s="2" t="s">
        <v>1870</v>
      </c>
      <c r="F348" s="2">
        <v>12</v>
      </c>
      <c r="G348" s="2" t="s">
        <v>1871</v>
      </c>
      <c r="H348" s="3">
        <v>0</v>
      </c>
      <c r="I348" s="3" t="s">
        <v>88</v>
      </c>
      <c r="J348" s="3" t="s">
        <v>88</v>
      </c>
      <c r="K348" s="3" t="s">
        <v>88</v>
      </c>
      <c r="L348" s="3" t="s">
        <v>88</v>
      </c>
      <c r="M348" s="3" t="s">
        <v>88</v>
      </c>
      <c r="N348" s="3" t="s">
        <v>88</v>
      </c>
      <c r="O348" s="3" t="s">
        <v>88</v>
      </c>
      <c r="P348" s="3" t="s">
        <v>88</v>
      </c>
      <c r="Q348" s="3" t="s">
        <v>88</v>
      </c>
      <c r="R348" s="3" t="s">
        <v>88</v>
      </c>
      <c r="S348" s="3" t="s">
        <v>88</v>
      </c>
      <c r="T348" s="3" t="s">
        <v>88</v>
      </c>
      <c r="U348" s="2">
        <v>220023</v>
      </c>
      <c r="V348" s="2" t="s">
        <v>155</v>
      </c>
      <c r="W348" s="3">
        <v>552037792</v>
      </c>
      <c r="X348" s="2" t="s">
        <v>88</v>
      </c>
      <c r="Y348" s="3" t="s">
        <v>88</v>
      </c>
      <c r="Z348" s="2" t="s">
        <v>1876</v>
      </c>
      <c r="AA348" s="3">
        <v>49682450</v>
      </c>
      <c r="AB348" s="56">
        <v>50</v>
      </c>
      <c r="AC348" s="44" t="s">
        <v>164</v>
      </c>
      <c r="AD348" s="43" t="s">
        <v>76</v>
      </c>
      <c r="AE348" s="44" t="s">
        <v>165</v>
      </c>
      <c r="AF348" s="45" t="s">
        <v>166</v>
      </c>
      <c r="AG348" s="49" t="s">
        <v>167</v>
      </c>
      <c r="AH348" s="45">
        <v>33946</v>
      </c>
      <c r="AI348" s="51" t="s">
        <v>168</v>
      </c>
      <c r="AJ348" s="51" t="s">
        <v>168</v>
      </c>
      <c r="AK348" s="111" t="s">
        <v>169</v>
      </c>
      <c r="AL348" s="42">
        <v>1</v>
      </c>
      <c r="AM348" s="54" t="s">
        <v>88</v>
      </c>
      <c r="AN348" s="44" t="s">
        <v>170</v>
      </c>
      <c r="AO348" s="49" t="s">
        <v>171</v>
      </c>
      <c r="AP348" s="44" t="s">
        <v>172</v>
      </c>
      <c r="AQ348" s="50">
        <v>10000</v>
      </c>
      <c r="AR348" s="50" t="s">
        <v>82</v>
      </c>
      <c r="AS348" s="50" t="s">
        <v>83</v>
      </c>
      <c r="AT348" s="44">
        <v>3</v>
      </c>
      <c r="AU348" s="49" t="s">
        <v>173</v>
      </c>
      <c r="AV348" s="49" t="s">
        <v>1873</v>
      </c>
      <c r="AW348" s="49" t="s">
        <v>175</v>
      </c>
      <c r="AX348" s="49" t="s">
        <v>176</v>
      </c>
      <c r="AY348" s="50" t="s">
        <v>1877</v>
      </c>
      <c r="AZ348" s="58" t="s">
        <v>1878</v>
      </c>
      <c r="BA348" s="4"/>
      <c r="BB348" s="4"/>
      <c r="BC348" s="4"/>
      <c r="BD348" s="4"/>
      <c r="BE348" s="4"/>
      <c r="BF348" s="4"/>
      <c r="BG348" s="4"/>
    </row>
    <row r="349" spans="1:59" ht="60" hidden="1" customHeight="1" x14ac:dyDescent="0.25">
      <c r="A349" s="2">
        <v>7</v>
      </c>
      <c r="B349" s="2" t="s">
        <v>152</v>
      </c>
      <c r="C349" s="2">
        <v>0</v>
      </c>
      <c r="D349" s="2" t="s">
        <v>1869</v>
      </c>
      <c r="E349" s="2" t="s">
        <v>1870</v>
      </c>
      <c r="F349" s="2">
        <v>12</v>
      </c>
      <c r="G349" s="2" t="s">
        <v>1871</v>
      </c>
      <c r="H349" s="3">
        <v>0</v>
      </c>
      <c r="I349" s="3" t="s">
        <v>88</v>
      </c>
      <c r="J349" s="3" t="s">
        <v>88</v>
      </c>
      <c r="K349" s="3" t="s">
        <v>88</v>
      </c>
      <c r="L349" s="3" t="s">
        <v>88</v>
      </c>
      <c r="M349" s="3" t="s">
        <v>88</v>
      </c>
      <c r="N349" s="3" t="s">
        <v>88</v>
      </c>
      <c r="O349" s="3" t="s">
        <v>88</v>
      </c>
      <c r="P349" s="3" t="s">
        <v>88</v>
      </c>
      <c r="Q349" s="3" t="s">
        <v>88</v>
      </c>
      <c r="R349" s="3" t="s">
        <v>88</v>
      </c>
      <c r="S349" s="3" t="s">
        <v>88</v>
      </c>
      <c r="T349" s="3" t="s">
        <v>88</v>
      </c>
      <c r="U349" s="2">
        <v>220023</v>
      </c>
      <c r="V349" s="2" t="s">
        <v>155</v>
      </c>
      <c r="W349" s="3">
        <v>552037792</v>
      </c>
      <c r="X349" s="2" t="s">
        <v>88</v>
      </c>
      <c r="Y349" s="3" t="s">
        <v>88</v>
      </c>
      <c r="Z349" s="2" t="s">
        <v>1879</v>
      </c>
      <c r="AA349" s="3">
        <v>162782900</v>
      </c>
      <c r="AB349" s="56">
        <v>100</v>
      </c>
      <c r="AC349" s="44" t="s">
        <v>164</v>
      </c>
      <c r="AD349" s="43" t="s">
        <v>76</v>
      </c>
      <c r="AE349" s="44" t="s">
        <v>165</v>
      </c>
      <c r="AF349" s="45" t="s">
        <v>166</v>
      </c>
      <c r="AG349" s="49" t="s">
        <v>167</v>
      </c>
      <c r="AH349" s="45">
        <v>33946</v>
      </c>
      <c r="AI349" s="51" t="s">
        <v>168</v>
      </c>
      <c r="AJ349" s="51" t="s">
        <v>168</v>
      </c>
      <c r="AK349" s="111" t="s">
        <v>169</v>
      </c>
      <c r="AL349" s="42">
        <v>1</v>
      </c>
      <c r="AM349" s="54" t="s">
        <v>88</v>
      </c>
      <c r="AN349" s="44" t="s">
        <v>170</v>
      </c>
      <c r="AO349" s="49" t="s">
        <v>171</v>
      </c>
      <c r="AP349" s="44" t="s">
        <v>172</v>
      </c>
      <c r="AQ349" s="50">
        <v>10000</v>
      </c>
      <c r="AR349" s="50" t="s">
        <v>82</v>
      </c>
      <c r="AS349" s="50" t="s">
        <v>83</v>
      </c>
      <c r="AT349" s="44">
        <v>6</v>
      </c>
      <c r="AU349" s="49" t="s">
        <v>173</v>
      </c>
      <c r="AV349" s="49" t="s">
        <v>1873</v>
      </c>
      <c r="AW349" s="49" t="s">
        <v>175</v>
      </c>
      <c r="AX349" s="49" t="s">
        <v>176</v>
      </c>
      <c r="AY349" s="50" t="s">
        <v>1880</v>
      </c>
      <c r="AZ349" s="58" t="s">
        <v>1881</v>
      </c>
      <c r="BA349" s="4"/>
      <c r="BB349" s="4"/>
      <c r="BC349" s="4"/>
      <c r="BD349" s="4"/>
      <c r="BE349" s="4"/>
      <c r="BF349" s="4"/>
      <c r="BG349" s="4"/>
    </row>
    <row r="350" spans="1:59" ht="60" hidden="1" customHeight="1" x14ac:dyDescent="0.25">
      <c r="A350" s="2">
        <v>7</v>
      </c>
      <c r="B350" s="2" t="s">
        <v>152</v>
      </c>
      <c r="C350" s="2">
        <v>0</v>
      </c>
      <c r="D350" s="2" t="s">
        <v>1869</v>
      </c>
      <c r="E350" s="2" t="s">
        <v>1870</v>
      </c>
      <c r="F350" s="2">
        <v>12</v>
      </c>
      <c r="G350" s="2" t="s">
        <v>1871</v>
      </c>
      <c r="H350" s="3">
        <v>0</v>
      </c>
      <c r="I350" s="3" t="s">
        <v>88</v>
      </c>
      <c r="J350" s="3" t="s">
        <v>88</v>
      </c>
      <c r="K350" s="3" t="s">
        <v>88</v>
      </c>
      <c r="L350" s="3" t="s">
        <v>88</v>
      </c>
      <c r="M350" s="3" t="s">
        <v>88</v>
      </c>
      <c r="N350" s="3" t="s">
        <v>88</v>
      </c>
      <c r="O350" s="3" t="s">
        <v>88</v>
      </c>
      <c r="P350" s="3" t="s">
        <v>88</v>
      </c>
      <c r="Q350" s="3" t="s">
        <v>88</v>
      </c>
      <c r="R350" s="3" t="s">
        <v>88</v>
      </c>
      <c r="S350" s="3" t="s">
        <v>88</v>
      </c>
      <c r="T350" s="3" t="s">
        <v>88</v>
      </c>
      <c r="U350" s="2">
        <v>220023</v>
      </c>
      <c r="V350" s="2" t="s">
        <v>155</v>
      </c>
      <c r="W350" s="3">
        <v>552037792</v>
      </c>
      <c r="X350" s="2" t="s">
        <v>88</v>
      </c>
      <c r="Y350" s="3" t="s">
        <v>88</v>
      </c>
      <c r="Z350" s="2" t="s">
        <v>1882</v>
      </c>
      <c r="AA350" s="3">
        <v>71139768</v>
      </c>
      <c r="AB350" s="56">
        <v>7</v>
      </c>
      <c r="AC350" s="44" t="s">
        <v>164</v>
      </c>
      <c r="AD350" s="43" t="s">
        <v>76</v>
      </c>
      <c r="AE350" s="44" t="s">
        <v>165</v>
      </c>
      <c r="AF350" s="45" t="s">
        <v>166</v>
      </c>
      <c r="AG350" s="49" t="s">
        <v>167</v>
      </c>
      <c r="AH350" s="45">
        <v>33946</v>
      </c>
      <c r="AI350" s="51" t="s">
        <v>168</v>
      </c>
      <c r="AJ350" s="51" t="s">
        <v>168</v>
      </c>
      <c r="AK350" s="111" t="s">
        <v>169</v>
      </c>
      <c r="AL350" s="42">
        <v>1</v>
      </c>
      <c r="AM350" s="54" t="s">
        <v>88</v>
      </c>
      <c r="AN350" s="44" t="s">
        <v>170</v>
      </c>
      <c r="AO350" s="49" t="s">
        <v>171</v>
      </c>
      <c r="AP350" s="44" t="s">
        <v>172</v>
      </c>
      <c r="AQ350" s="50">
        <v>350</v>
      </c>
      <c r="AR350" s="50" t="s">
        <v>82</v>
      </c>
      <c r="AS350" s="50" t="s">
        <v>83</v>
      </c>
      <c r="AT350" s="44">
        <v>4</v>
      </c>
      <c r="AU350" s="49" t="s">
        <v>173</v>
      </c>
      <c r="AV350" s="49" t="s">
        <v>1873</v>
      </c>
      <c r="AW350" s="49" t="s">
        <v>175</v>
      </c>
      <c r="AX350" s="49" t="s">
        <v>176</v>
      </c>
      <c r="AY350" s="50" t="s">
        <v>1883</v>
      </c>
      <c r="AZ350" s="58" t="s">
        <v>1884</v>
      </c>
      <c r="BA350" s="4"/>
      <c r="BB350" s="4"/>
      <c r="BC350" s="4"/>
      <c r="BD350" s="4"/>
      <c r="BE350" s="4"/>
      <c r="BF350" s="4"/>
      <c r="BG350" s="4"/>
    </row>
    <row r="351" spans="1:59" ht="60" hidden="1" customHeight="1" x14ac:dyDescent="0.25">
      <c r="A351" s="2">
        <v>7</v>
      </c>
      <c r="B351" s="2" t="s">
        <v>152</v>
      </c>
      <c r="C351" s="2">
        <v>0</v>
      </c>
      <c r="D351" s="2" t="s">
        <v>1869</v>
      </c>
      <c r="E351" s="2" t="s">
        <v>1870</v>
      </c>
      <c r="F351" s="2">
        <v>12</v>
      </c>
      <c r="G351" s="2" t="s">
        <v>1871</v>
      </c>
      <c r="H351" s="3">
        <v>0</v>
      </c>
      <c r="I351" s="3" t="s">
        <v>88</v>
      </c>
      <c r="J351" s="3" t="s">
        <v>88</v>
      </c>
      <c r="K351" s="3" t="s">
        <v>88</v>
      </c>
      <c r="L351" s="3" t="s">
        <v>88</v>
      </c>
      <c r="M351" s="3" t="s">
        <v>88</v>
      </c>
      <c r="N351" s="3" t="s">
        <v>88</v>
      </c>
      <c r="O351" s="3" t="s">
        <v>88</v>
      </c>
      <c r="P351" s="3" t="s">
        <v>88</v>
      </c>
      <c r="Q351" s="3" t="s">
        <v>88</v>
      </c>
      <c r="R351" s="3" t="s">
        <v>88</v>
      </c>
      <c r="S351" s="3" t="s">
        <v>88</v>
      </c>
      <c r="T351" s="3" t="s">
        <v>88</v>
      </c>
      <c r="U351" s="2">
        <v>220023</v>
      </c>
      <c r="V351" s="2" t="s">
        <v>155</v>
      </c>
      <c r="W351" s="3">
        <v>552037792</v>
      </c>
      <c r="X351" s="2" t="s">
        <v>88</v>
      </c>
      <c r="Y351" s="3" t="s">
        <v>88</v>
      </c>
      <c r="Z351" s="2" t="s">
        <v>1060</v>
      </c>
      <c r="AA351" s="3">
        <v>38022084</v>
      </c>
      <c r="AB351" s="56">
        <v>6</v>
      </c>
      <c r="AC351" s="44" t="s">
        <v>164</v>
      </c>
      <c r="AD351" s="43" t="s">
        <v>76</v>
      </c>
      <c r="AE351" s="44" t="s">
        <v>165</v>
      </c>
      <c r="AF351" s="45" t="s">
        <v>166</v>
      </c>
      <c r="AG351" s="49" t="s">
        <v>167</v>
      </c>
      <c r="AH351" s="45">
        <v>33946</v>
      </c>
      <c r="AI351" s="51" t="s">
        <v>168</v>
      </c>
      <c r="AJ351" s="51" t="s">
        <v>168</v>
      </c>
      <c r="AK351" s="111" t="s">
        <v>169</v>
      </c>
      <c r="AL351" s="42">
        <v>1</v>
      </c>
      <c r="AM351" s="54" t="s">
        <v>88</v>
      </c>
      <c r="AN351" s="44" t="s">
        <v>170</v>
      </c>
      <c r="AO351" s="49" t="s">
        <v>171</v>
      </c>
      <c r="AP351" s="44" t="s">
        <v>172</v>
      </c>
      <c r="AQ351" s="50">
        <v>600</v>
      </c>
      <c r="AR351" s="50" t="s">
        <v>82</v>
      </c>
      <c r="AS351" s="50" t="s">
        <v>83</v>
      </c>
      <c r="AT351" s="44">
        <v>3</v>
      </c>
      <c r="AU351" s="49" t="s">
        <v>173</v>
      </c>
      <c r="AV351" s="49" t="s">
        <v>1873</v>
      </c>
      <c r="AW351" s="49" t="s">
        <v>175</v>
      </c>
      <c r="AX351" s="49" t="s">
        <v>176</v>
      </c>
      <c r="AY351" s="50" t="s">
        <v>1885</v>
      </c>
      <c r="AZ351" s="58" t="s">
        <v>1881</v>
      </c>
      <c r="BA351" s="4"/>
      <c r="BB351" s="4"/>
      <c r="BC351" s="4"/>
      <c r="BD351" s="4"/>
      <c r="BE351" s="4"/>
      <c r="BF351" s="4"/>
      <c r="BG351" s="4"/>
    </row>
    <row r="352" spans="1:59" ht="60" hidden="1" customHeight="1" x14ac:dyDescent="0.25">
      <c r="A352" s="2">
        <v>7</v>
      </c>
      <c r="B352" s="2" t="s">
        <v>152</v>
      </c>
      <c r="C352" s="2">
        <v>0</v>
      </c>
      <c r="D352" s="2" t="s">
        <v>1869</v>
      </c>
      <c r="E352" s="2" t="s">
        <v>1870</v>
      </c>
      <c r="F352" s="2">
        <v>12</v>
      </c>
      <c r="G352" s="2" t="s">
        <v>1871</v>
      </c>
      <c r="H352" s="3">
        <v>0</v>
      </c>
      <c r="I352" s="3" t="s">
        <v>88</v>
      </c>
      <c r="J352" s="3" t="s">
        <v>88</v>
      </c>
      <c r="K352" s="3" t="s">
        <v>88</v>
      </c>
      <c r="L352" s="3" t="s">
        <v>88</v>
      </c>
      <c r="M352" s="3" t="s">
        <v>88</v>
      </c>
      <c r="N352" s="3" t="s">
        <v>88</v>
      </c>
      <c r="O352" s="3" t="s">
        <v>88</v>
      </c>
      <c r="P352" s="3" t="s">
        <v>88</v>
      </c>
      <c r="Q352" s="3" t="s">
        <v>88</v>
      </c>
      <c r="R352" s="3" t="s">
        <v>88</v>
      </c>
      <c r="S352" s="3" t="s">
        <v>88</v>
      </c>
      <c r="T352" s="3" t="s">
        <v>88</v>
      </c>
      <c r="U352" s="2">
        <v>220023</v>
      </c>
      <c r="V352" s="2" t="s">
        <v>155</v>
      </c>
      <c r="W352" s="3">
        <v>552037792</v>
      </c>
      <c r="X352" s="2" t="s">
        <v>88</v>
      </c>
      <c r="Y352" s="3" t="s">
        <v>88</v>
      </c>
      <c r="Z352" s="2" t="s">
        <v>1886</v>
      </c>
      <c r="AA352" s="3">
        <v>55851450</v>
      </c>
      <c r="AB352" s="56">
        <v>50</v>
      </c>
      <c r="AC352" s="44" t="s">
        <v>164</v>
      </c>
      <c r="AD352" s="43" t="s">
        <v>76</v>
      </c>
      <c r="AE352" s="44" t="s">
        <v>165</v>
      </c>
      <c r="AF352" s="45" t="s">
        <v>166</v>
      </c>
      <c r="AG352" s="49" t="s">
        <v>167</v>
      </c>
      <c r="AH352" s="45">
        <v>33946</v>
      </c>
      <c r="AI352" s="51" t="s">
        <v>168</v>
      </c>
      <c r="AJ352" s="51" t="s">
        <v>168</v>
      </c>
      <c r="AK352" s="111" t="s">
        <v>169</v>
      </c>
      <c r="AL352" s="42">
        <v>1</v>
      </c>
      <c r="AM352" s="54" t="s">
        <v>88</v>
      </c>
      <c r="AN352" s="44" t="s">
        <v>170</v>
      </c>
      <c r="AO352" s="49" t="s">
        <v>171</v>
      </c>
      <c r="AP352" s="44" t="s">
        <v>172</v>
      </c>
      <c r="AQ352" s="50">
        <v>10000</v>
      </c>
      <c r="AR352" s="50" t="s">
        <v>82</v>
      </c>
      <c r="AS352" s="50" t="s">
        <v>83</v>
      </c>
      <c r="AT352" s="44">
        <v>6</v>
      </c>
      <c r="AU352" s="49" t="s">
        <v>173</v>
      </c>
      <c r="AV352" s="49" t="s">
        <v>1873</v>
      </c>
      <c r="AW352" s="49" t="s">
        <v>175</v>
      </c>
      <c r="AX352" s="49" t="s">
        <v>176</v>
      </c>
      <c r="AY352" s="50" t="s">
        <v>1887</v>
      </c>
      <c r="AZ352" s="58" t="s">
        <v>1888</v>
      </c>
      <c r="BA352" s="4"/>
      <c r="BB352" s="4"/>
      <c r="BC352" s="4"/>
      <c r="BD352" s="4"/>
      <c r="BE352" s="4"/>
      <c r="BF352" s="4"/>
      <c r="BG352" s="4"/>
    </row>
    <row r="353" spans="1:59" ht="60" hidden="1" customHeight="1" x14ac:dyDescent="0.25">
      <c r="A353" s="2">
        <v>7</v>
      </c>
      <c r="B353" s="2" t="s">
        <v>152</v>
      </c>
      <c r="C353" s="2">
        <v>0</v>
      </c>
      <c r="D353" s="2" t="s">
        <v>1869</v>
      </c>
      <c r="E353" s="2" t="s">
        <v>1870</v>
      </c>
      <c r="F353" s="2">
        <v>12</v>
      </c>
      <c r="G353" s="2" t="s">
        <v>1871</v>
      </c>
      <c r="H353" s="3">
        <v>0</v>
      </c>
      <c r="I353" s="3" t="s">
        <v>88</v>
      </c>
      <c r="J353" s="3" t="s">
        <v>88</v>
      </c>
      <c r="K353" s="3" t="s">
        <v>88</v>
      </c>
      <c r="L353" s="3" t="s">
        <v>88</v>
      </c>
      <c r="M353" s="3" t="s">
        <v>88</v>
      </c>
      <c r="N353" s="3" t="s">
        <v>88</v>
      </c>
      <c r="O353" s="3" t="s">
        <v>88</v>
      </c>
      <c r="P353" s="3" t="s">
        <v>88</v>
      </c>
      <c r="Q353" s="3" t="s">
        <v>88</v>
      </c>
      <c r="R353" s="3" t="s">
        <v>88</v>
      </c>
      <c r="S353" s="3" t="s">
        <v>88</v>
      </c>
      <c r="T353" s="3" t="s">
        <v>88</v>
      </c>
      <c r="U353" s="2">
        <v>220023</v>
      </c>
      <c r="V353" s="2" t="s">
        <v>155</v>
      </c>
      <c r="W353" s="3">
        <v>552037792</v>
      </c>
      <c r="X353" s="2" t="s">
        <v>203</v>
      </c>
      <c r="Y353" s="3">
        <f>SUM(AA353)</f>
        <v>147508800</v>
      </c>
      <c r="Z353" s="2" t="s">
        <v>1889</v>
      </c>
      <c r="AA353" s="3">
        <v>147508800</v>
      </c>
      <c r="AB353" s="56">
        <v>10</v>
      </c>
      <c r="AC353" s="44" t="s">
        <v>164</v>
      </c>
      <c r="AD353" s="43" t="s">
        <v>76</v>
      </c>
      <c r="AE353" s="44" t="s">
        <v>165</v>
      </c>
      <c r="AF353" s="45" t="s">
        <v>205</v>
      </c>
      <c r="AG353" s="49" t="s">
        <v>206</v>
      </c>
      <c r="AH353" s="45">
        <v>33947</v>
      </c>
      <c r="AI353" s="111" t="s">
        <v>207</v>
      </c>
      <c r="AJ353" s="111" t="s">
        <v>207</v>
      </c>
      <c r="AK353" s="111" t="s">
        <v>169</v>
      </c>
      <c r="AL353" s="42">
        <v>1</v>
      </c>
      <c r="AM353" s="54" t="s">
        <v>88</v>
      </c>
      <c r="AN353" s="44" t="s">
        <v>170</v>
      </c>
      <c r="AO353" s="49" t="s">
        <v>171</v>
      </c>
      <c r="AP353" s="44" t="s">
        <v>172</v>
      </c>
      <c r="AQ353" s="50">
        <v>200</v>
      </c>
      <c r="AR353" s="50" t="s">
        <v>82</v>
      </c>
      <c r="AS353" s="50" t="s">
        <v>83</v>
      </c>
      <c r="AT353" s="44">
        <v>1</v>
      </c>
      <c r="AU353" s="49" t="s">
        <v>173</v>
      </c>
      <c r="AV353" s="49" t="s">
        <v>1873</v>
      </c>
      <c r="AW353" s="49" t="s">
        <v>1890</v>
      </c>
      <c r="AX353" s="49" t="s">
        <v>1891</v>
      </c>
      <c r="AY353" s="50" t="s">
        <v>1892</v>
      </c>
      <c r="AZ353" s="58" t="s">
        <v>1893</v>
      </c>
      <c r="BA353" s="4"/>
      <c r="BB353" s="4"/>
      <c r="BC353" s="4"/>
      <c r="BD353" s="4"/>
      <c r="BE353" s="4"/>
      <c r="BF353" s="4"/>
      <c r="BG353" s="4"/>
    </row>
    <row r="354" spans="1:59" ht="60" hidden="1" customHeight="1" x14ac:dyDescent="0.25">
      <c r="A354" s="2">
        <v>7</v>
      </c>
      <c r="B354" s="2" t="s">
        <v>572</v>
      </c>
      <c r="C354" s="2">
        <v>1</v>
      </c>
      <c r="D354" s="2" t="s">
        <v>1894</v>
      </c>
      <c r="E354" s="2" t="s">
        <v>1895</v>
      </c>
      <c r="F354" s="2" t="s">
        <v>1896</v>
      </c>
      <c r="G354" s="2" t="s">
        <v>1897</v>
      </c>
      <c r="H354" s="3">
        <v>140563633</v>
      </c>
      <c r="I354" s="3" t="s">
        <v>62</v>
      </c>
      <c r="J354" s="3" t="s">
        <v>577</v>
      </c>
      <c r="K354" s="3" t="s">
        <v>578</v>
      </c>
      <c r="L354" s="3" t="s">
        <v>579</v>
      </c>
      <c r="M354" s="3" t="s">
        <v>580</v>
      </c>
      <c r="N354" s="6">
        <v>273</v>
      </c>
      <c r="O354" s="3" t="s">
        <v>164</v>
      </c>
      <c r="P354" s="3" t="s">
        <v>68</v>
      </c>
      <c r="Q354" s="3" t="s">
        <v>69</v>
      </c>
      <c r="R354" s="3" t="s">
        <v>581</v>
      </c>
      <c r="S354" s="3" t="s">
        <v>582</v>
      </c>
      <c r="T354" s="6">
        <v>102750</v>
      </c>
      <c r="U354" s="2">
        <v>220010</v>
      </c>
      <c r="V354" s="2" t="s">
        <v>583</v>
      </c>
      <c r="W354" s="3">
        <v>840563633</v>
      </c>
      <c r="X354" s="2" t="s">
        <v>584</v>
      </c>
      <c r="Y354" s="3">
        <v>840563633</v>
      </c>
      <c r="Z354" s="2" t="s">
        <v>585</v>
      </c>
      <c r="AA354" s="3">
        <v>840563633</v>
      </c>
      <c r="AB354" s="56">
        <v>2</v>
      </c>
      <c r="AC354" s="44" t="s">
        <v>586</v>
      </c>
      <c r="AD354" s="43" t="s">
        <v>76</v>
      </c>
      <c r="AE354" s="44" t="s">
        <v>165</v>
      </c>
      <c r="AF354" s="45" t="s">
        <v>587</v>
      </c>
      <c r="AG354" s="43">
        <v>4600094595</v>
      </c>
      <c r="AH354" s="45">
        <v>4600094595</v>
      </c>
      <c r="AI354" s="51">
        <v>44757</v>
      </c>
      <c r="AJ354" s="51">
        <v>44757</v>
      </c>
      <c r="AK354" s="51">
        <v>44926</v>
      </c>
      <c r="AL354" s="42">
        <v>1</v>
      </c>
      <c r="AM354" s="54">
        <v>64031584</v>
      </c>
      <c r="AN354" s="44" t="s">
        <v>588</v>
      </c>
      <c r="AO354" s="49" t="s">
        <v>79</v>
      </c>
      <c r="AP354" s="44" t="s">
        <v>270</v>
      </c>
      <c r="AQ354" s="50"/>
      <c r="AR354" s="50" t="s">
        <v>82</v>
      </c>
      <c r="AS354" s="50" t="s">
        <v>589</v>
      </c>
      <c r="AT354" s="44">
        <v>3767</v>
      </c>
      <c r="AU354" s="49" t="s">
        <v>1898</v>
      </c>
      <c r="AV354" s="49" t="s">
        <v>1899</v>
      </c>
      <c r="AW354" s="49" t="s">
        <v>88</v>
      </c>
      <c r="AX354" s="49" t="s">
        <v>1223</v>
      </c>
      <c r="AY354" s="50" t="s">
        <v>1900</v>
      </c>
      <c r="AZ354" s="58" t="s">
        <v>1225</v>
      </c>
      <c r="BA354" s="4"/>
      <c r="BB354" s="4"/>
      <c r="BC354" s="4"/>
      <c r="BD354" s="4"/>
      <c r="BE354" s="4"/>
      <c r="BF354" s="4"/>
      <c r="BG354" s="4"/>
    </row>
    <row r="355" spans="1:59" ht="60" hidden="1" customHeight="1" x14ac:dyDescent="0.25">
      <c r="A355" s="2">
        <v>7</v>
      </c>
      <c r="B355" s="2" t="s">
        <v>572</v>
      </c>
      <c r="C355" s="2">
        <v>1</v>
      </c>
      <c r="D355" s="2"/>
      <c r="E355" s="2"/>
      <c r="F355" s="2"/>
      <c r="G355" s="2"/>
      <c r="H355" s="3">
        <v>188500000</v>
      </c>
      <c r="I355" s="3" t="s">
        <v>62</v>
      </c>
      <c r="J355" s="3" t="s">
        <v>577</v>
      </c>
      <c r="K355" s="3" t="s">
        <v>595</v>
      </c>
      <c r="L355" s="3" t="s">
        <v>596</v>
      </c>
      <c r="M355" s="3" t="s">
        <v>597</v>
      </c>
      <c r="N355" s="6">
        <v>7600</v>
      </c>
      <c r="O355" s="3" t="s">
        <v>164</v>
      </c>
      <c r="P355" s="3" t="s">
        <v>68</v>
      </c>
      <c r="Q355" s="3" t="s">
        <v>69</v>
      </c>
      <c r="R355" s="3" t="s">
        <v>598</v>
      </c>
      <c r="S355" s="3" t="s">
        <v>599</v>
      </c>
      <c r="T355" s="6">
        <v>7600</v>
      </c>
      <c r="U355" s="2">
        <v>220011</v>
      </c>
      <c r="V355" s="2" t="s">
        <v>600</v>
      </c>
      <c r="W355" s="10">
        <v>188500000</v>
      </c>
      <c r="X355" s="2" t="s">
        <v>601</v>
      </c>
      <c r="Y355" s="3">
        <v>188500000</v>
      </c>
      <c r="Z355" s="2" t="s">
        <v>602</v>
      </c>
      <c r="AA355" s="3">
        <v>188500000</v>
      </c>
      <c r="AB355" s="56">
        <v>13</v>
      </c>
      <c r="AC355" s="44" t="s">
        <v>603</v>
      </c>
      <c r="AD355" s="43" t="s">
        <v>76</v>
      </c>
      <c r="AE355" s="44" t="s">
        <v>604</v>
      </c>
      <c r="AF355" s="45" t="s">
        <v>1901</v>
      </c>
      <c r="AG355" s="43">
        <v>4600095572</v>
      </c>
      <c r="AH355" s="45">
        <v>33961</v>
      </c>
      <c r="AI355" s="51">
        <v>44839</v>
      </c>
      <c r="AJ355" s="51">
        <v>44854</v>
      </c>
      <c r="AK355" s="51">
        <v>44926</v>
      </c>
      <c r="AL355" s="42">
        <v>1</v>
      </c>
      <c r="AM355" s="54">
        <v>10801544</v>
      </c>
      <c r="AN355" s="44" t="s">
        <v>588</v>
      </c>
      <c r="AO355" s="49" t="s">
        <v>79</v>
      </c>
      <c r="AP355" s="44" t="s">
        <v>270</v>
      </c>
      <c r="AQ355" s="50">
        <v>300</v>
      </c>
      <c r="AR355" s="50" t="s">
        <v>82</v>
      </c>
      <c r="AS355" s="50" t="s">
        <v>589</v>
      </c>
      <c r="AT355" s="44">
        <v>280</v>
      </c>
      <c r="AU355" s="49" t="s">
        <v>1590</v>
      </c>
      <c r="AV355" s="49" t="s">
        <v>1902</v>
      </c>
      <c r="AW355" s="49" t="s">
        <v>88</v>
      </c>
      <c r="AX355" s="49" t="s">
        <v>1592</v>
      </c>
      <c r="AY355" s="50" t="s">
        <v>1903</v>
      </c>
      <c r="AZ355" s="58" t="s">
        <v>1904</v>
      </c>
      <c r="BA355" s="4"/>
      <c r="BB355" s="4"/>
      <c r="BC355" s="4"/>
      <c r="BD355" s="4"/>
      <c r="BE355" s="4"/>
      <c r="BF355" s="4"/>
      <c r="BG355" s="4"/>
    </row>
    <row r="356" spans="1:59" ht="60" hidden="1" customHeight="1" x14ac:dyDescent="0.25">
      <c r="A356" s="2">
        <v>7</v>
      </c>
      <c r="B356" s="2" t="s">
        <v>572</v>
      </c>
      <c r="C356" s="2">
        <v>1</v>
      </c>
      <c r="D356" s="2"/>
      <c r="E356" s="2"/>
      <c r="F356" s="2"/>
      <c r="G356" s="2"/>
      <c r="H356" s="3">
        <v>207200000</v>
      </c>
      <c r="I356" s="3" t="s">
        <v>62</v>
      </c>
      <c r="J356" s="3" t="s">
        <v>577</v>
      </c>
      <c r="K356" s="3" t="s">
        <v>578</v>
      </c>
      <c r="L356" s="3" t="s">
        <v>626</v>
      </c>
      <c r="M356" s="3" t="s">
        <v>627</v>
      </c>
      <c r="N356" s="6">
        <v>209</v>
      </c>
      <c r="O356" s="3" t="s">
        <v>164</v>
      </c>
      <c r="P356" s="3" t="s">
        <v>68</v>
      </c>
      <c r="Q356" s="3" t="s">
        <v>69</v>
      </c>
      <c r="R356" s="3" t="s">
        <v>628</v>
      </c>
      <c r="S356" s="3" t="s">
        <v>629</v>
      </c>
      <c r="T356" s="6">
        <v>4975</v>
      </c>
      <c r="U356" s="2">
        <v>220013</v>
      </c>
      <c r="V356" s="2" t="s">
        <v>630</v>
      </c>
      <c r="W356" s="3">
        <v>207200000</v>
      </c>
      <c r="X356" s="2" t="s">
        <v>631</v>
      </c>
      <c r="Y356" s="3">
        <v>207200000</v>
      </c>
      <c r="Z356" s="2" t="s">
        <v>632</v>
      </c>
      <c r="AA356" s="3">
        <v>207200000</v>
      </c>
      <c r="AB356" s="56">
        <v>14</v>
      </c>
      <c r="AC356" s="44" t="s">
        <v>633</v>
      </c>
      <c r="AD356" s="43" t="s">
        <v>76</v>
      </c>
      <c r="AE356" s="44" t="s">
        <v>88</v>
      </c>
      <c r="AF356" s="45" t="s">
        <v>634</v>
      </c>
      <c r="AG356" s="43" t="s">
        <v>79</v>
      </c>
      <c r="AH356" s="45" t="s">
        <v>79</v>
      </c>
      <c r="AI356" s="51">
        <v>44796</v>
      </c>
      <c r="AJ356" s="51">
        <v>44796</v>
      </c>
      <c r="AK356" s="51">
        <v>44926</v>
      </c>
      <c r="AL356" s="42">
        <v>1</v>
      </c>
      <c r="AM356" s="54">
        <v>26936000</v>
      </c>
      <c r="AN356" s="44" t="s">
        <v>79</v>
      </c>
      <c r="AO356" s="49" t="s">
        <v>79</v>
      </c>
      <c r="AP356" s="44" t="s">
        <v>270</v>
      </c>
      <c r="AQ356" s="50">
        <v>525</v>
      </c>
      <c r="AR356" s="50" t="s">
        <v>82</v>
      </c>
      <c r="AS356" s="50" t="s">
        <v>635</v>
      </c>
      <c r="AT356" s="44">
        <v>15</v>
      </c>
      <c r="AU356" s="49" t="s">
        <v>1905</v>
      </c>
      <c r="AV356" s="49" t="s">
        <v>1906</v>
      </c>
      <c r="AW356" s="49" t="s">
        <v>638</v>
      </c>
      <c r="AX356" s="49" t="s">
        <v>76</v>
      </c>
      <c r="AY356" s="50" t="s">
        <v>1907</v>
      </c>
      <c r="AZ356" s="58" t="s">
        <v>640</v>
      </c>
      <c r="BA356" s="4"/>
      <c r="BB356" s="4"/>
      <c r="BC356" s="4"/>
      <c r="BD356" s="4"/>
      <c r="BE356" s="4"/>
      <c r="BF356" s="4"/>
      <c r="BG356" s="4"/>
    </row>
    <row r="357" spans="1:59" ht="60" hidden="1" customHeight="1" x14ac:dyDescent="0.25">
      <c r="A357" s="2">
        <v>7</v>
      </c>
      <c r="B357" s="2" t="s">
        <v>217</v>
      </c>
      <c r="C357" s="2">
        <v>1</v>
      </c>
      <c r="D357" s="2" t="s">
        <v>1908</v>
      </c>
      <c r="E357" s="2" t="s">
        <v>1909</v>
      </c>
      <c r="F357" s="2">
        <v>24</v>
      </c>
      <c r="G357" s="2" t="s">
        <v>1910</v>
      </c>
      <c r="H357" s="3">
        <v>30862290</v>
      </c>
      <c r="I357" s="3" t="s">
        <v>218</v>
      </c>
      <c r="J357" s="3" t="s">
        <v>219</v>
      </c>
      <c r="K357" s="3" t="s">
        <v>220</v>
      </c>
      <c r="L357" s="3" t="s">
        <v>221</v>
      </c>
      <c r="M357" s="3" t="s">
        <v>222</v>
      </c>
      <c r="N357" s="6">
        <v>20446</v>
      </c>
      <c r="O357" s="3" t="s">
        <v>164</v>
      </c>
      <c r="P357" s="3" t="s">
        <v>223</v>
      </c>
      <c r="Q357" s="3" t="s">
        <v>224</v>
      </c>
      <c r="R357" s="3" t="s">
        <v>225</v>
      </c>
      <c r="S357" s="3" t="s">
        <v>226</v>
      </c>
      <c r="T357" s="6">
        <v>20441</v>
      </c>
      <c r="U357" s="2">
        <v>220002</v>
      </c>
      <c r="V357" s="2" t="s">
        <v>227</v>
      </c>
      <c r="W357" s="3">
        <v>906000000</v>
      </c>
      <c r="X357" s="2" t="s">
        <v>228</v>
      </c>
      <c r="Y357" s="3">
        <f>SUM(AA357)</f>
        <v>936862290</v>
      </c>
      <c r="Z357" s="2" t="s">
        <v>229</v>
      </c>
      <c r="AA357" s="3">
        <v>936862290</v>
      </c>
      <c r="AB357" s="56">
        <v>1000</v>
      </c>
      <c r="AC357" s="44" t="s">
        <v>230</v>
      </c>
      <c r="AD357" s="43" t="s">
        <v>717</v>
      </c>
      <c r="AE357" s="44" t="s">
        <v>88</v>
      </c>
      <c r="AF357" s="45" t="s">
        <v>231</v>
      </c>
      <c r="AG357" s="43" t="s">
        <v>232</v>
      </c>
      <c r="AH357" s="45" t="s">
        <v>233</v>
      </c>
      <c r="AI357" s="51" t="s">
        <v>234</v>
      </c>
      <c r="AJ357" s="51" t="s">
        <v>234</v>
      </c>
      <c r="AK357" s="51" t="s">
        <v>235</v>
      </c>
      <c r="AL357" s="42">
        <v>0.89100000000000001</v>
      </c>
      <c r="AM357" s="54" t="s">
        <v>236</v>
      </c>
      <c r="AN357" s="44" t="s">
        <v>1087</v>
      </c>
      <c r="AO357" s="49" t="s">
        <v>231</v>
      </c>
      <c r="AP357" s="44" t="s">
        <v>1088</v>
      </c>
      <c r="AQ357" s="50">
        <v>1000</v>
      </c>
      <c r="AR357" s="50" t="s">
        <v>237</v>
      </c>
      <c r="AS357" s="50" t="s">
        <v>83</v>
      </c>
      <c r="AT357" s="44">
        <v>891</v>
      </c>
      <c r="AU357" s="49" t="s">
        <v>1087</v>
      </c>
      <c r="AV357" s="49" t="s">
        <v>231</v>
      </c>
      <c r="AW357" s="49" t="s">
        <v>1088</v>
      </c>
      <c r="AX357" s="49" t="s">
        <v>1911</v>
      </c>
      <c r="AY357" s="50" t="s">
        <v>1912</v>
      </c>
      <c r="AZ357" s="58" t="s">
        <v>1913</v>
      </c>
      <c r="BA357" s="4"/>
      <c r="BB357" s="4"/>
      <c r="BC357" s="4"/>
      <c r="BD357" s="4"/>
      <c r="BE357" s="4"/>
      <c r="BF357" s="4"/>
      <c r="BG357" s="4"/>
    </row>
    <row r="358" spans="1:59" ht="60" hidden="1" customHeight="1" x14ac:dyDescent="0.25">
      <c r="A358" s="2">
        <v>7</v>
      </c>
      <c r="B358" s="2" t="s">
        <v>217</v>
      </c>
      <c r="C358" s="2">
        <v>1</v>
      </c>
      <c r="D358" s="2" t="s">
        <v>1914</v>
      </c>
      <c r="E358" s="2" t="s">
        <v>1915</v>
      </c>
      <c r="F358" s="2">
        <v>21</v>
      </c>
      <c r="G358" s="2" t="s">
        <v>241</v>
      </c>
      <c r="H358" s="3"/>
      <c r="I358" s="3" t="s">
        <v>88</v>
      </c>
      <c r="J358" s="3" t="s">
        <v>88</v>
      </c>
      <c r="K358" s="3" t="s">
        <v>88</v>
      </c>
      <c r="L358" s="3" t="s">
        <v>88</v>
      </c>
      <c r="M358" s="3" t="s">
        <v>88</v>
      </c>
      <c r="N358" s="3" t="s">
        <v>88</v>
      </c>
      <c r="O358" s="3" t="s">
        <v>88</v>
      </c>
      <c r="P358" s="3" t="s">
        <v>88</v>
      </c>
      <c r="Q358" s="3" t="s">
        <v>88</v>
      </c>
      <c r="R358" s="3" t="s">
        <v>88</v>
      </c>
      <c r="S358" s="3" t="s">
        <v>88</v>
      </c>
      <c r="T358" s="3" t="s">
        <v>88</v>
      </c>
      <c r="U358" s="2">
        <v>220003</v>
      </c>
      <c r="V358" s="2" t="s">
        <v>733</v>
      </c>
      <c r="W358" s="3">
        <v>1465734000</v>
      </c>
      <c r="X358" s="2" t="s">
        <v>228</v>
      </c>
      <c r="Y358" s="3">
        <f>SUM(AA358)</f>
        <v>1465734000</v>
      </c>
      <c r="Z358" s="2" t="s">
        <v>734</v>
      </c>
      <c r="AA358" s="3">
        <v>1465734000</v>
      </c>
      <c r="AB358" s="56">
        <v>840</v>
      </c>
      <c r="AC358" s="44" t="s">
        <v>164</v>
      </c>
      <c r="AD358" s="43" t="s">
        <v>76</v>
      </c>
      <c r="AE358" s="44" t="s">
        <v>1095</v>
      </c>
      <c r="AF358" s="44" t="s">
        <v>1916</v>
      </c>
      <c r="AG358" s="49" t="s">
        <v>1917</v>
      </c>
      <c r="AH358" s="44" t="s">
        <v>1917</v>
      </c>
      <c r="AI358" s="51">
        <v>44718</v>
      </c>
      <c r="AJ358" s="51">
        <v>44718</v>
      </c>
      <c r="AK358" s="51">
        <v>45016</v>
      </c>
      <c r="AL358" s="42">
        <v>1</v>
      </c>
      <c r="AM358" s="54" t="s">
        <v>79</v>
      </c>
      <c r="AN358" s="44" t="s">
        <v>1918</v>
      </c>
      <c r="AO358" s="49" t="s">
        <v>79</v>
      </c>
      <c r="AP358" s="44" t="s">
        <v>79</v>
      </c>
      <c r="AQ358" s="50">
        <v>840</v>
      </c>
      <c r="AR358" s="50" t="s">
        <v>245</v>
      </c>
      <c r="AS358" s="50" t="s">
        <v>246</v>
      </c>
      <c r="AT358" s="44">
        <v>847</v>
      </c>
      <c r="AU358" s="49" t="s">
        <v>247</v>
      </c>
      <c r="AV358" s="49" t="s">
        <v>1919</v>
      </c>
      <c r="AW358" s="49" t="s">
        <v>249</v>
      </c>
      <c r="AX358" s="49" t="s">
        <v>1920</v>
      </c>
      <c r="AY358" s="50" t="s">
        <v>1921</v>
      </c>
      <c r="AZ358" s="58" t="s">
        <v>252</v>
      </c>
      <c r="BA358" s="4"/>
      <c r="BB358" s="4"/>
      <c r="BC358" s="4"/>
      <c r="BD358" s="4"/>
      <c r="BE358" s="4"/>
      <c r="BF358" s="4"/>
      <c r="BG358" s="4"/>
    </row>
    <row r="359" spans="1:59" ht="60" hidden="1" customHeight="1" x14ac:dyDescent="0.25">
      <c r="A359" s="2">
        <v>7</v>
      </c>
      <c r="B359" s="2" t="s">
        <v>217</v>
      </c>
      <c r="C359" s="2">
        <v>1</v>
      </c>
      <c r="D359" s="2" t="s">
        <v>1908</v>
      </c>
      <c r="E359" s="2" t="s">
        <v>1909</v>
      </c>
      <c r="F359" s="2">
        <v>24</v>
      </c>
      <c r="G359" s="2" t="s">
        <v>1910</v>
      </c>
      <c r="H359" s="3">
        <v>0</v>
      </c>
      <c r="I359" s="3" t="s">
        <v>218</v>
      </c>
      <c r="J359" s="3" t="s">
        <v>219</v>
      </c>
      <c r="K359" s="3" t="s">
        <v>219</v>
      </c>
      <c r="L359" s="3" t="s">
        <v>742</v>
      </c>
      <c r="M359" s="3" t="s">
        <v>743</v>
      </c>
      <c r="N359" s="6">
        <v>41</v>
      </c>
      <c r="O359" s="3" t="s">
        <v>67</v>
      </c>
      <c r="P359" s="3" t="s">
        <v>744</v>
      </c>
      <c r="Q359" s="3" t="s">
        <v>745</v>
      </c>
      <c r="R359" s="3" t="s">
        <v>746</v>
      </c>
      <c r="S359" s="3" t="s">
        <v>747</v>
      </c>
      <c r="T359" s="6">
        <v>11768</v>
      </c>
      <c r="U359" s="2">
        <v>220004</v>
      </c>
      <c r="V359" s="2" t="s">
        <v>748</v>
      </c>
      <c r="W359" s="3">
        <v>2612250000</v>
      </c>
      <c r="X359" s="2" t="s">
        <v>749</v>
      </c>
      <c r="Y359" s="3">
        <f>SUM(AA359)</f>
        <v>2612250000</v>
      </c>
      <c r="Z359" s="2" t="s">
        <v>750</v>
      </c>
      <c r="AA359" s="3">
        <v>2612250000</v>
      </c>
      <c r="AB359" s="56">
        <v>1500</v>
      </c>
      <c r="AC359" s="44" t="s">
        <v>751</v>
      </c>
      <c r="AD359" s="43" t="s">
        <v>265</v>
      </c>
      <c r="AE359" s="44" t="s">
        <v>298</v>
      </c>
      <c r="AF359" s="45" t="s">
        <v>1736</v>
      </c>
      <c r="AG359" s="43" t="s">
        <v>1737</v>
      </c>
      <c r="AH359" s="45">
        <v>70007348</v>
      </c>
      <c r="AI359" s="51">
        <v>44713</v>
      </c>
      <c r="AJ359" s="51">
        <v>44832</v>
      </c>
      <c r="AK359" s="51">
        <v>45128</v>
      </c>
      <c r="AL359" s="42">
        <v>0.84</v>
      </c>
      <c r="AM359" s="54">
        <v>0</v>
      </c>
      <c r="AN359" s="44" t="s">
        <v>754</v>
      </c>
      <c r="AO359" s="49" t="s">
        <v>233</v>
      </c>
      <c r="AP359" s="44" t="s">
        <v>270</v>
      </c>
      <c r="AQ359" s="50">
        <v>1500</v>
      </c>
      <c r="AR359" s="50" t="s">
        <v>82</v>
      </c>
      <c r="AS359" s="50" t="s">
        <v>589</v>
      </c>
      <c r="AT359" s="44">
        <v>1500</v>
      </c>
      <c r="AU359" s="49" t="s">
        <v>755</v>
      </c>
      <c r="AV359" s="49" t="s">
        <v>756</v>
      </c>
      <c r="AW359" s="49" t="s">
        <v>757</v>
      </c>
      <c r="AX359" s="49" t="s">
        <v>1922</v>
      </c>
      <c r="AY359" s="50" t="s">
        <v>1923</v>
      </c>
      <c r="AZ359" s="58" t="s">
        <v>760</v>
      </c>
      <c r="BA359" s="4"/>
      <c r="BB359" s="4"/>
      <c r="BC359" s="4"/>
      <c r="BD359" s="4"/>
      <c r="BE359" s="4"/>
      <c r="BF359" s="4"/>
      <c r="BG359" s="4"/>
    </row>
    <row r="360" spans="1:59" ht="60" hidden="1" customHeight="1" x14ac:dyDescent="0.25">
      <c r="A360" s="2">
        <v>7</v>
      </c>
      <c r="B360" s="2" t="s">
        <v>217</v>
      </c>
      <c r="C360" s="2">
        <v>1</v>
      </c>
      <c r="D360" s="2" t="s">
        <v>1924</v>
      </c>
      <c r="E360" s="2" t="s">
        <v>1925</v>
      </c>
      <c r="F360" s="2">
        <v>13</v>
      </c>
      <c r="G360" s="2" t="s">
        <v>764</v>
      </c>
      <c r="H360" s="3">
        <v>115332000</v>
      </c>
      <c r="I360" s="3" t="s">
        <v>156</v>
      </c>
      <c r="J360" s="3" t="s">
        <v>765</v>
      </c>
      <c r="K360" s="3" t="s">
        <v>766</v>
      </c>
      <c r="L360" s="3" t="s">
        <v>767</v>
      </c>
      <c r="M360" s="3" t="s">
        <v>768</v>
      </c>
      <c r="N360" s="6">
        <v>100</v>
      </c>
      <c r="O360" s="3" t="s">
        <v>67</v>
      </c>
      <c r="P360" s="3" t="s">
        <v>68</v>
      </c>
      <c r="Q360" s="3" t="s">
        <v>69</v>
      </c>
      <c r="R360" s="3" t="s">
        <v>769</v>
      </c>
      <c r="S360" s="3" t="s">
        <v>770</v>
      </c>
      <c r="T360" s="6">
        <v>6969</v>
      </c>
      <c r="U360" s="2">
        <v>220006</v>
      </c>
      <c r="V360" s="2" t="s">
        <v>771</v>
      </c>
      <c r="W360" s="3">
        <v>288332000</v>
      </c>
      <c r="X360" s="2" t="s">
        <v>772</v>
      </c>
      <c r="Y360" s="3">
        <f>SUM(AA360)</f>
        <v>288332000</v>
      </c>
      <c r="Z360" s="2" t="s">
        <v>1926</v>
      </c>
      <c r="AA360" s="3">
        <v>288332000</v>
      </c>
      <c r="AB360" s="56">
        <v>1</v>
      </c>
      <c r="AC360" s="44" t="s">
        <v>774</v>
      </c>
      <c r="AD360" s="43" t="s">
        <v>76</v>
      </c>
      <c r="AE360" s="44">
        <v>4600095351</v>
      </c>
      <c r="AF360" s="43" t="s">
        <v>775</v>
      </c>
      <c r="AG360" s="43">
        <v>44823</v>
      </c>
      <c r="AH360" s="45">
        <v>44839</v>
      </c>
      <c r="AI360" s="51">
        <v>44620</v>
      </c>
      <c r="AJ360" s="51"/>
      <c r="AK360" s="51" t="s">
        <v>236</v>
      </c>
      <c r="AL360" s="42">
        <v>1</v>
      </c>
      <c r="AM360" s="54" t="s">
        <v>236</v>
      </c>
      <c r="AN360" s="44" t="s">
        <v>776</v>
      </c>
      <c r="AO360" s="49" t="s">
        <v>777</v>
      </c>
      <c r="AP360" s="44" t="s">
        <v>82</v>
      </c>
      <c r="AQ360" s="50" t="s">
        <v>589</v>
      </c>
      <c r="AR360" s="50">
        <v>0</v>
      </c>
      <c r="AS360" s="50" t="s">
        <v>778</v>
      </c>
      <c r="AT360" s="44" t="s">
        <v>778</v>
      </c>
      <c r="AU360" s="49" t="s">
        <v>778</v>
      </c>
      <c r="AV360" s="49" t="s">
        <v>1927</v>
      </c>
      <c r="AW360" s="49" t="s">
        <v>1928</v>
      </c>
      <c r="AX360" s="49" t="s">
        <v>1929</v>
      </c>
      <c r="AY360" s="50" t="s">
        <v>1930</v>
      </c>
      <c r="AZ360" s="58" t="s">
        <v>1929</v>
      </c>
      <c r="BA360" s="4"/>
      <c r="BB360" s="4"/>
      <c r="BC360" s="4"/>
      <c r="BD360" s="4"/>
      <c r="BE360" s="4"/>
      <c r="BF360" s="4"/>
      <c r="BG360" s="4"/>
    </row>
    <row r="361" spans="1:59" ht="60" hidden="1" customHeight="1" x14ac:dyDescent="0.25">
      <c r="A361" s="2">
        <v>7</v>
      </c>
      <c r="B361" s="2" t="s">
        <v>253</v>
      </c>
      <c r="C361" s="2">
        <v>1</v>
      </c>
      <c r="D361" s="2" t="s">
        <v>1931</v>
      </c>
      <c r="E361" s="2" t="s">
        <v>1932</v>
      </c>
      <c r="F361" s="2">
        <v>11</v>
      </c>
      <c r="G361" s="2" t="s">
        <v>256</v>
      </c>
      <c r="H361" s="3">
        <v>204100000</v>
      </c>
      <c r="I361" s="3" t="s">
        <v>218</v>
      </c>
      <c r="J361" s="3" t="s">
        <v>257</v>
      </c>
      <c r="K361" s="3" t="s">
        <v>258</v>
      </c>
      <c r="L361" s="3" t="s">
        <v>259</v>
      </c>
      <c r="M361" s="3" t="s">
        <v>260</v>
      </c>
      <c r="N361" s="6">
        <v>104953</v>
      </c>
      <c r="O361" s="3" t="s">
        <v>784</v>
      </c>
      <c r="P361" s="3" t="s">
        <v>68</v>
      </c>
      <c r="Q361" s="3" t="s">
        <v>69</v>
      </c>
      <c r="R361" s="3" t="s">
        <v>261</v>
      </c>
      <c r="S361" s="3" t="s">
        <v>262</v>
      </c>
      <c r="T361" s="6">
        <v>110901</v>
      </c>
      <c r="U361" s="2">
        <v>210090</v>
      </c>
      <c r="V361" s="2" t="s">
        <v>256</v>
      </c>
      <c r="W361" s="3">
        <v>1011200000</v>
      </c>
      <c r="X361" s="6" t="s">
        <v>263</v>
      </c>
      <c r="Y361" s="3">
        <v>1215300000</v>
      </c>
      <c r="Z361" s="2" t="s">
        <v>264</v>
      </c>
      <c r="AA361" s="3">
        <v>1215300000</v>
      </c>
      <c r="AB361" s="56">
        <v>1628</v>
      </c>
      <c r="AC361" s="44" t="s">
        <v>164</v>
      </c>
      <c r="AD361" s="43" t="s">
        <v>265</v>
      </c>
      <c r="AE361" s="44" t="s">
        <v>165</v>
      </c>
      <c r="AF361" s="45" t="s">
        <v>266</v>
      </c>
      <c r="AG361" s="43">
        <v>6700026816</v>
      </c>
      <c r="AH361" s="45" t="s">
        <v>267</v>
      </c>
      <c r="AI361" s="51" t="s">
        <v>268</v>
      </c>
      <c r="AJ361" s="51">
        <v>44921</v>
      </c>
      <c r="AK361" s="51">
        <v>45107</v>
      </c>
      <c r="AL361" s="42">
        <v>0.49140049140049141</v>
      </c>
      <c r="AM361" s="54">
        <v>47890000</v>
      </c>
      <c r="AN361" s="44" t="s">
        <v>269</v>
      </c>
      <c r="AO361" s="49" t="s">
        <v>79</v>
      </c>
      <c r="AP361" s="44" t="s">
        <v>270</v>
      </c>
      <c r="AQ361" s="50">
        <v>1628</v>
      </c>
      <c r="AR361" s="50" t="s">
        <v>82</v>
      </c>
      <c r="AS361" s="50" t="s">
        <v>83</v>
      </c>
      <c r="AT361" s="44">
        <v>800</v>
      </c>
      <c r="AU361" s="49" t="s">
        <v>271</v>
      </c>
      <c r="AV361" s="49" t="s">
        <v>1933</v>
      </c>
      <c r="AW361" s="49" t="s">
        <v>273</v>
      </c>
      <c r="AX361" s="49" t="s">
        <v>1934</v>
      </c>
      <c r="AY361" s="50" t="s">
        <v>289</v>
      </c>
      <c r="AZ361" s="58" t="s">
        <v>1619</v>
      </c>
      <c r="BA361" s="4"/>
      <c r="BB361" s="4"/>
      <c r="BC361" s="4"/>
      <c r="BD361" s="4"/>
      <c r="BE361" s="4"/>
      <c r="BF361" s="4"/>
      <c r="BG361" s="4"/>
    </row>
    <row r="362" spans="1:59" ht="60" hidden="1" customHeight="1" x14ac:dyDescent="0.25">
      <c r="A362" s="2">
        <v>7</v>
      </c>
      <c r="B362" s="2" t="s">
        <v>313</v>
      </c>
      <c r="C362" s="2">
        <v>1</v>
      </c>
      <c r="D362" s="2" t="s">
        <v>1935</v>
      </c>
      <c r="E362" s="2" t="s">
        <v>1936</v>
      </c>
      <c r="F362" s="2">
        <v>1</v>
      </c>
      <c r="G362" s="2" t="s">
        <v>316</v>
      </c>
      <c r="H362" s="3">
        <v>0</v>
      </c>
      <c r="I362" s="3" t="s">
        <v>88</v>
      </c>
      <c r="J362" s="3" t="s">
        <v>88</v>
      </c>
      <c r="K362" s="3" t="s">
        <v>88</v>
      </c>
      <c r="L362" s="3" t="s">
        <v>88</v>
      </c>
      <c r="M362" s="3" t="s">
        <v>88</v>
      </c>
      <c r="N362" s="3" t="s">
        <v>88</v>
      </c>
      <c r="O362" s="3" t="s">
        <v>88</v>
      </c>
      <c r="P362" s="3" t="s">
        <v>88</v>
      </c>
      <c r="Q362" s="3" t="s">
        <v>88</v>
      </c>
      <c r="R362" s="3" t="s">
        <v>88</v>
      </c>
      <c r="S362" s="3" t="s">
        <v>88</v>
      </c>
      <c r="T362" s="3" t="s">
        <v>88</v>
      </c>
      <c r="U362" s="2">
        <v>210088</v>
      </c>
      <c r="V362" s="2" t="s">
        <v>317</v>
      </c>
      <c r="W362" s="3">
        <v>740520000</v>
      </c>
      <c r="X362" s="6" t="s">
        <v>318</v>
      </c>
      <c r="Y362" s="3">
        <v>791945000</v>
      </c>
      <c r="Z362" s="2" t="s">
        <v>319</v>
      </c>
      <c r="AA362" s="3">
        <v>740520000</v>
      </c>
      <c r="AB362" s="56">
        <v>363</v>
      </c>
      <c r="AC362" s="44" t="s">
        <v>320</v>
      </c>
      <c r="AD362" s="43" t="s">
        <v>265</v>
      </c>
      <c r="AE362" s="44" t="s">
        <v>88</v>
      </c>
      <c r="AF362" s="45" t="s">
        <v>88</v>
      </c>
      <c r="AG362" s="43" t="s">
        <v>88</v>
      </c>
      <c r="AH362" s="45" t="s">
        <v>88</v>
      </c>
      <c r="AI362" s="51">
        <v>44576</v>
      </c>
      <c r="AJ362" s="51">
        <v>44576</v>
      </c>
      <c r="AK362" s="51">
        <v>45015</v>
      </c>
      <c r="AL362" s="42">
        <v>0.89</v>
      </c>
      <c r="AM362" s="54">
        <v>44827075</v>
      </c>
      <c r="AN362" s="44" t="s">
        <v>321</v>
      </c>
      <c r="AO362" s="49" t="s">
        <v>322</v>
      </c>
      <c r="AP362" s="44" t="s">
        <v>270</v>
      </c>
      <c r="AQ362" s="50">
        <v>363</v>
      </c>
      <c r="AR362" s="50" t="s">
        <v>82</v>
      </c>
      <c r="AS362" s="50" t="s">
        <v>83</v>
      </c>
      <c r="AT362" s="44">
        <v>115</v>
      </c>
      <c r="AU362" s="49" t="s">
        <v>323</v>
      </c>
      <c r="AV362" s="49" t="s">
        <v>1937</v>
      </c>
      <c r="AW362" s="49" t="s">
        <v>325</v>
      </c>
      <c r="AX362" s="49" t="s">
        <v>331</v>
      </c>
      <c r="AY362" s="50" t="s">
        <v>326</v>
      </c>
      <c r="AZ362" s="58" t="s">
        <v>327</v>
      </c>
      <c r="BA362" s="4"/>
      <c r="BB362" s="4"/>
      <c r="BC362" s="4"/>
      <c r="BD362" s="4"/>
      <c r="BE362" s="4"/>
      <c r="BF362" s="4"/>
      <c r="BG362" s="4"/>
    </row>
    <row r="363" spans="1:59" ht="60" hidden="1" customHeight="1" x14ac:dyDescent="0.25">
      <c r="A363" s="2">
        <v>7</v>
      </c>
      <c r="B363" s="2" t="s">
        <v>372</v>
      </c>
      <c r="C363" s="2">
        <v>1</v>
      </c>
      <c r="D363" s="2" t="s">
        <v>1938</v>
      </c>
      <c r="E363" s="2" t="s">
        <v>1939</v>
      </c>
      <c r="F363" s="2" t="s">
        <v>1940</v>
      </c>
      <c r="G363" s="2" t="s">
        <v>1837</v>
      </c>
      <c r="H363" s="3">
        <v>55272727</v>
      </c>
      <c r="I363" s="3" t="s">
        <v>156</v>
      </c>
      <c r="J363" s="3" t="s">
        <v>377</v>
      </c>
      <c r="K363" s="3" t="s">
        <v>378</v>
      </c>
      <c r="L363" s="3" t="s">
        <v>379</v>
      </c>
      <c r="M363" s="3" t="s">
        <v>380</v>
      </c>
      <c r="N363" s="6">
        <v>13</v>
      </c>
      <c r="O363" s="3" t="s">
        <v>164</v>
      </c>
      <c r="P363" s="3" t="s">
        <v>68</v>
      </c>
      <c r="Q363" s="3" t="s">
        <v>69</v>
      </c>
      <c r="R363" s="3" t="s">
        <v>381</v>
      </c>
      <c r="S363" s="3" t="s">
        <v>382</v>
      </c>
      <c r="T363" s="6">
        <v>7300</v>
      </c>
      <c r="U363" s="2">
        <v>210085</v>
      </c>
      <c r="V363" s="2" t="s">
        <v>383</v>
      </c>
      <c r="W363" s="3">
        <v>699850000</v>
      </c>
      <c r="X363" s="2" t="s">
        <v>881</v>
      </c>
      <c r="Y363" s="3">
        <f>SUM(AA363)</f>
        <v>147122727</v>
      </c>
      <c r="Z363" s="2" t="s">
        <v>1941</v>
      </c>
      <c r="AA363" s="3">
        <v>147122727</v>
      </c>
      <c r="AB363" s="56">
        <v>1</v>
      </c>
      <c r="AC363" s="44" t="s">
        <v>386</v>
      </c>
      <c r="AD363" s="43" t="s">
        <v>76</v>
      </c>
      <c r="AE363" s="79" t="s">
        <v>165</v>
      </c>
      <c r="AF363" s="79" t="s">
        <v>387</v>
      </c>
      <c r="AG363" s="80" t="s">
        <v>388</v>
      </c>
      <c r="AH363" s="80" t="s">
        <v>389</v>
      </c>
      <c r="AI363" s="108">
        <v>44748</v>
      </c>
      <c r="AJ363" s="108">
        <v>44756</v>
      </c>
      <c r="AK363" s="108">
        <v>45016</v>
      </c>
      <c r="AL363" s="42">
        <v>1</v>
      </c>
      <c r="AM363" s="54" t="s">
        <v>81</v>
      </c>
      <c r="AN363" s="44" t="s">
        <v>1942</v>
      </c>
      <c r="AO363" s="49" t="s">
        <v>233</v>
      </c>
      <c r="AP363" s="44" t="s">
        <v>270</v>
      </c>
      <c r="AQ363" s="58">
        <v>80</v>
      </c>
      <c r="AR363" s="50" t="s">
        <v>82</v>
      </c>
      <c r="AS363" s="50" t="s">
        <v>391</v>
      </c>
      <c r="AT363" s="44">
        <v>50</v>
      </c>
      <c r="AU363" s="49" t="s">
        <v>392</v>
      </c>
      <c r="AV363" s="49" t="s">
        <v>1943</v>
      </c>
      <c r="AW363" s="49" t="s">
        <v>1944</v>
      </c>
      <c r="AX363" s="49" t="s">
        <v>1945</v>
      </c>
      <c r="AY363" s="50" t="s">
        <v>1946</v>
      </c>
      <c r="AZ363" s="58"/>
      <c r="BA363" s="4"/>
      <c r="BB363" s="4"/>
      <c r="BC363" s="4"/>
      <c r="BD363" s="4"/>
      <c r="BE363" s="4"/>
      <c r="BF363" s="4"/>
      <c r="BG363" s="4"/>
    </row>
    <row r="364" spans="1:59" ht="60" hidden="1" customHeight="1" x14ac:dyDescent="0.25">
      <c r="A364" s="2">
        <v>7</v>
      </c>
      <c r="B364" s="2" t="s">
        <v>372</v>
      </c>
      <c r="C364" s="2">
        <v>0</v>
      </c>
      <c r="D364" s="2"/>
      <c r="E364" s="2"/>
      <c r="F364" s="2"/>
      <c r="G364" s="2"/>
      <c r="H364" s="3">
        <v>552727273</v>
      </c>
      <c r="I364" s="3" t="s">
        <v>88</v>
      </c>
      <c r="J364" s="3" t="s">
        <v>88</v>
      </c>
      <c r="K364" s="3" t="s">
        <v>88</v>
      </c>
      <c r="L364" s="3" t="s">
        <v>88</v>
      </c>
      <c r="M364" s="3" t="s">
        <v>88</v>
      </c>
      <c r="N364" s="3" t="s">
        <v>88</v>
      </c>
      <c r="O364" s="3" t="s">
        <v>88</v>
      </c>
      <c r="P364" s="3" t="s">
        <v>88</v>
      </c>
      <c r="Q364" s="3" t="s">
        <v>88</v>
      </c>
      <c r="R364" s="3" t="s">
        <v>88</v>
      </c>
      <c r="S364" s="3" t="s">
        <v>88</v>
      </c>
      <c r="T364" s="3" t="s">
        <v>88</v>
      </c>
      <c r="U364" s="2">
        <v>210085</v>
      </c>
      <c r="V364" s="2" t="s">
        <v>383</v>
      </c>
      <c r="W364" s="3">
        <v>699850000</v>
      </c>
      <c r="X364" s="2" t="s">
        <v>384</v>
      </c>
      <c r="Y364" s="3">
        <f>SUM(AA364)</f>
        <v>552727273</v>
      </c>
      <c r="Z364" s="2" t="s">
        <v>385</v>
      </c>
      <c r="AA364" s="3">
        <v>552727273</v>
      </c>
      <c r="AB364" s="56">
        <v>2</v>
      </c>
      <c r="AC364" s="44" t="s">
        <v>386</v>
      </c>
      <c r="AD364" s="43" t="s">
        <v>76</v>
      </c>
      <c r="AE364" s="79" t="s">
        <v>165</v>
      </c>
      <c r="AF364" s="79" t="s">
        <v>387</v>
      </c>
      <c r="AG364" s="80" t="s">
        <v>388</v>
      </c>
      <c r="AH364" s="80" t="s">
        <v>389</v>
      </c>
      <c r="AI364" s="108">
        <v>44748</v>
      </c>
      <c r="AJ364" s="108">
        <v>44756</v>
      </c>
      <c r="AK364" s="108">
        <v>45016</v>
      </c>
      <c r="AL364" s="42">
        <v>1</v>
      </c>
      <c r="AM364" s="54" t="s">
        <v>81</v>
      </c>
      <c r="AN364" s="44" t="s">
        <v>88</v>
      </c>
      <c r="AO364" s="49" t="s">
        <v>233</v>
      </c>
      <c r="AP364" s="44" t="s">
        <v>270</v>
      </c>
      <c r="AQ364" s="58">
        <v>500</v>
      </c>
      <c r="AR364" s="50" t="s">
        <v>82</v>
      </c>
      <c r="AS364" s="50" t="s">
        <v>391</v>
      </c>
      <c r="AT364" s="44">
        <v>2393</v>
      </c>
      <c r="AU364" s="49" t="s">
        <v>392</v>
      </c>
      <c r="AV364" s="49" t="s">
        <v>1943</v>
      </c>
      <c r="AW364" s="49" t="s">
        <v>394</v>
      </c>
      <c r="AX364" s="49" t="s">
        <v>1947</v>
      </c>
      <c r="AY364" s="50" t="s">
        <v>1948</v>
      </c>
      <c r="AZ364" s="58"/>
      <c r="BA364" s="4"/>
      <c r="BB364" s="4"/>
      <c r="BC364" s="4"/>
      <c r="BD364" s="4"/>
      <c r="BE364" s="4"/>
      <c r="BF364" s="4"/>
      <c r="BG364" s="4"/>
    </row>
    <row r="365" spans="1:59" ht="60" hidden="1" customHeight="1" x14ac:dyDescent="0.25">
      <c r="A365" s="2">
        <v>7</v>
      </c>
      <c r="B365" s="2" t="s">
        <v>372</v>
      </c>
      <c r="C365" s="2">
        <v>0</v>
      </c>
      <c r="D365" s="2" t="s">
        <v>1938</v>
      </c>
      <c r="E365" s="2" t="s">
        <v>1939</v>
      </c>
      <c r="F365" s="2" t="s">
        <v>1940</v>
      </c>
      <c r="G365" s="2" t="s">
        <v>1837</v>
      </c>
      <c r="H365" s="3">
        <v>0</v>
      </c>
      <c r="I365" s="3" t="s">
        <v>156</v>
      </c>
      <c r="J365" s="3" t="s">
        <v>377</v>
      </c>
      <c r="K365" s="3" t="s">
        <v>412</v>
      </c>
      <c r="L365" s="3" t="s">
        <v>413</v>
      </c>
      <c r="M365" s="3" t="s">
        <v>414</v>
      </c>
      <c r="N365" s="6">
        <v>660</v>
      </c>
      <c r="O365" s="3" t="s">
        <v>164</v>
      </c>
      <c r="P365" s="3" t="s">
        <v>68</v>
      </c>
      <c r="Q365" s="3" t="s">
        <v>69</v>
      </c>
      <c r="R365" s="3" t="s">
        <v>415</v>
      </c>
      <c r="S365" s="3" t="s">
        <v>416</v>
      </c>
      <c r="T365" s="6">
        <v>9100</v>
      </c>
      <c r="U365" s="2">
        <v>210095</v>
      </c>
      <c r="V365" s="2" t="s">
        <v>417</v>
      </c>
      <c r="W365" s="3">
        <v>2261180778</v>
      </c>
      <c r="X365" s="2" t="s">
        <v>418</v>
      </c>
      <c r="Y365" s="3">
        <f>SUM(AA365:AA367)</f>
        <v>2730772778</v>
      </c>
      <c r="Z365" s="2" t="s">
        <v>1949</v>
      </c>
      <c r="AA365" s="3">
        <v>1600628333</v>
      </c>
      <c r="AB365" s="97">
        <v>78</v>
      </c>
      <c r="AC365" s="99" t="s">
        <v>164</v>
      </c>
      <c r="AD365" s="43" t="s">
        <v>76</v>
      </c>
      <c r="AE365" s="79" t="s">
        <v>165</v>
      </c>
      <c r="AF365" s="79" t="s">
        <v>387</v>
      </c>
      <c r="AG365" s="80" t="s">
        <v>388</v>
      </c>
      <c r="AH365" s="80" t="s">
        <v>389</v>
      </c>
      <c r="AI365" s="108">
        <v>44748</v>
      </c>
      <c r="AJ365" s="108">
        <v>44756</v>
      </c>
      <c r="AK365" s="108">
        <v>45016</v>
      </c>
      <c r="AL365" s="42">
        <v>1</v>
      </c>
      <c r="AM365" s="54" t="s">
        <v>81</v>
      </c>
      <c r="AN365" s="44" t="s">
        <v>390</v>
      </c>
      <c r="AO365" s="49" t="s">
        <v>233</v>
      </c>
      <c r="AP365" s="44" t="s">
        <v>270</v>
      </c>
      <c r="AQ365" s="97">
        <v>78</v>
      </c>
      <c r="AR365" s="45" t="s">
        <v>82</v>
      </c>
      <c r="AS365" s="89" t="s">
        <v>420</v>
      </c>
      <c r="AT365" s="44">
        <v>3784</v>
      </c>
      <c r="AU365" s="90" t="s">
        <v>421</v>
      </c>
      <c r="AV365" s="90" t="s">
        <v>1943</v>
      </c>
      <c r="AW365" s="90" t="s">
        <v>423</v>
      </c>
      <c r="AX365" s="90" t="s">
        <v>1950</v>
      </c>
      <c r="AY365" s="90" t="s">
        <v>1951</v>
      </c>
      <c r="AZ365" s="58"/>
      <c r="BA365" s="4"/>
      <c r="BB365" s="4"/>
      <c r="BC365" s="4"/>
      <c r="BD365" s="4"/>
      <c r="BE365" s="4"/>
      <c r="BF365" s="4"/>
      <c r="BG365" s="4"/>
    </row>
    <row r="366" spans="1:59" ht="60" hidden="1" customHeight="1" x14ac:dyDescent="0.25">
      <c r="A366" s="2">
        <v>7</v>
      </c>
      <c r="B366" s="2" t="s">
        <v>372</v>
      </c>
      <c r="C366" s="2">
        <v>0</v>
      </c>
      <c r="D366" s="2" t="s">
        <v>1938</v>
      </c>
      <c r="E366" s="2" t="s">
        <v>1939</v>
      </c>
      <c r="F366" s="2" t="s">
        <v>1940</v>
      </c>
      <c r="G366" s="2" t="s">
        <v>1837</v>
      </c>
      <c r="H366" s="3">
        <v>548000000</v>
      </c>
      <c r="I366" s="3" t="s">
        <v>88</v>
      </c>
      <c r="J366" s="3" t="s">
        <v>88</v>
      </c>
      <c r="K366" s="3" t="s">
        <v>88</v>
      </c>
      <c r="L366" s="3" t="s">
        <v>88</v>
      </c>
      <c r="M366" s="3" t="s">
        <v>88</v>
      </c>
      <c r="N366" s="3" t="s">
        <v>88</v>
      </c>
      <c r="O366" s="3" t="s">
        <v>88</v>
      </c>
      <c r="P366" s="3" t="s">
        <v>88</v>
      </c>
      <c r="Q366" s="3" t="s">
        <v>88</v>
      </c>
      <c r="R366" s="3" t="s">
        <v>88</v>
      </c>
      <c r="S366" s="3" t="s">
        <v>88</v>
      </c>
      <c r="T366" s="3" t="s">
        <v>88</v>
      </c>
      <c r="U366" s="2">
        <v>210095</v>
      </c>
      <c r="V366" s="2" t="s">
        <v>417</v>
      </c>
      <c r="W366" s="3">
        <v>2261180778</v>
      </c>
      <c r="X366" s="2" t="s">
        <v>88</v>
      </c>
      <c r="Y366" s="3" t="s">
        <v>88</v>
      </c>
      <c r="Z366" s="2" t="s">
        <v>1952</v>
      </c>
      <c r="AA366" s="3">
        <v>1005816945</v>
      </c>
      <c r="AB366" s="97">
        <v>1</v>
      </c>
      <c r="AC366" s="99" t="s">
        <v>164</v>
      </c>
      <c r="AD366" s="43" t="s">
        <v>76</v>
      </c>
      <c r="AE366" s="79" t="s">
        <v>165</v>
      </c>
      <c r="AF366" s="79" t="s">
        <v>387</v>
      </c>
      <c r="AG366" s="80" t="s">
        <v>388</v>
      </c>
      <c r="AH366" s="80" t="s">
        <v>389</v>
      </c>
      <c r="AI366" s="108">
        <v>44748</v>
      </c>
      <c r="AJ366" s="108">
        <v>44756</v>
      </c>
      <c r="AK366" s="108">
        <v>45016</v>
      </c>
      <c r="AL366" s="42">
        <v>1</v>
      </c>
      <c r="AM366" s="54" t="s">
        <v>81</v>
      </c>
      <c r="AN366" s="44" t="s">
        <v>390</v>
      </c>
      <c r="AO366" s="49" t="s">
        <v>233</v>
      </c>
      <c r="AP366" s="44" t="s">
        <v>270</v>
      </c>
      <c r="AQ366" s="97">
        <v>1</v>
      </c>
      <c r="AR366" s="45" t="s">
        <v>82</v>
      </c>
      <c r="AS366" s="89" t="s">
        <v>420</v>
      </c>
      <c r="AT366" s="44">
        <v>883</v>
      </c>
      <c r="AU366" s="90" t="s">
        <v>421</v>
      </c>
      <c r="AV366" s="90" t="s">
        <v>1943</v>
      </c>
      <c r="AW366" s="90" t="s">
        <v>423</v>
      </c>
      <c r="AX366" s="90" t="s">
        <v>1953</v>
      </c>
      <c r="AY366" s="90" t="s">
        <v>1954</v>
      </c>
      <c r="AZ366" s="58"/>
      <c r="BA366" s="4"/>
      <c r="BB366" s="4"/>
      <c r="BC366" s="4"/>
      <c r="BD366" s="4"/>
      <c r="BE366" s="4"/>
      <c r="BF366" s="4"/>
      <c r="BG366" s="4"/>
    </row>
    <row r="367" spans="1:59" ht="60" hidden="1" customHeight="1" x14ac:dyDescent="0.25">
      <c r="A367" s="2">
        <v>7</v>
      </c>
      <c r="B367" s="2" t="s">
        <v>372</v>
      </c>
      <c r="C367" s="2">
        <v>0</v>
      </c>
      <c r="D367" s="2" t="s">
        <v>1938</v>
      </c>
      <c r="E367" s="2" t="s">
        <v>1939</v>
      </c>
      <c r="F367" s="2" t="s">
        <v>1940</v>
      </c>
      <c r="G367" s="2" t="s">
        <v>1837</v>
      </c>
      <c r="H367" s="3">
        <v>0</v>
      </c>
      <c r="I367" s="3" t="s">
        <v>88</v>
      </c>
      <c r="J367" s="3" t="s">
        <v>88</v>
      </c>
      <c r="K367" s="3" t="s">
        <v>88</v>
      </c>
      <c r="L367" s="3" t="s">
        <v>88</v>
      </c>
      <c r="M367" s="3" t="s">
        <v>88</v>
      </c>
      <c r="N367" s="3" t="s">
        <v>88</v>
      </c>
      <c r="O367" s="3" t="s">
        <v>88</v>
      </c>
      <c r="P367" s="3" t="s">
        <v>88</v>
      </c>
      <c r="Q367" s="3" t="s">
        <v>88</v>
      </c>
      <c r="R367" s="3" t="s">
        <v>88</v>
      </c>
      <c r="S367" s="3" t="s">
        <v>88</v>
      </c>
      <c r="T367" s="3" t="s">
        <v>88</v>
      </c>
      <c r="U367" s="2">
        <v>210095</v>
      </c>
      <c r="V367" s="2" t="s">
        <v>417</v>
      </c>
      <c r="W367" s="3">
        <v>2261180778</v>
      </c>
      <c r="X367" s="2" t="s">
        <v>88</v>
      </c>
      <c r="Y367" s="3" t="s">
        <v>88</v>
      </c>
      <c r="Z367" s="2" t="s">
        <v>891</v>
      </c>
      <c r="AA367" s="3">
        <v>124327500</v>
      </c>
      <c r="AB367" s="97">
        <v>1</v>
      </c>
      <c r="AC367" s="99" t="s">
        <v>164</v>
      </c>
      <c r="AD367" s="43" t="s">
        <v>76</v>
      </c>
      <c r="AE367" s="79" t="s">
        <v>165</v>
      </c>
      <c r="AF367" s="79" t="s">
        <v>387</v>
      </c>
      <c r="AG367" s="80" t="s">
        <v>388</v>
      </c>
      <c r="AH367" s="80" t="s">
        <v>389</v>
      </c>
      <c r="AI367" s="108">
        <v>44748</v>
      </c>
      <c r="AJ367" s="108">
        <v>44756</v>
      </c>
      <c r="AK367" s="108">
        <v>45016</v>
      </c>
      <c r="AL367" s="42">
        <v>1</v>
      </c>
      <c r="AM367" s="54" t="s">
        <v>81</v>
      </c>
      <c r="AN367" s="44" t="s">
        <v>390</v>
      </c>
      <c r="AO367" s="49" t="s">
        <v>233</v>
      </c>
      <c r="AP367" s="44" t="s">
        <v>270</v>
      </c>
      <c r="AQ367" s="97">
        <v>1</v>
      </c>
      <c r="AR367" s="45" t="s">
        <v>82</v>
      </c>
      <c r="AS367" s="89" t="s">
        <v>420</v>
      </c>
      <c r="AT367" s="44">
        <v>489</v>
      </c>
      <c r="AU367" s="90" t="s">
        <v>421</v>
      </c>
      <c r="AV367" s="90" t="s">
        <v>1943</v>
      </c>
      <c r="AW367" s="90" t="s">
        <v>423</v>
      </c>
      <c r="AX367" s="90" t="s">
        <v>1955</v>
      </c>
      <c r="AY367" s="90" t="s">
        <v>1956</v>
      </c>
      <c r="AZ367" s="58"/>
      <c r="BA367" s="4"/>
      <c r="BB367" s="4"/>
      <c r="BC367" s="4"/>
      <c r="BD367" s="4"/>
      <c r="BE367" s="4"/>
      <c r="BF367" s="4"/>
      <c r="BG367" s="4"/>
    </row>
    <row r="368" spans="1:59" ht="60" hidden="1" customHeight="1" x14ac:dyDescent="0.25">
      <c r="A368" s="2">
        <v>7</v>
      </c>
      <c r="B368" s="2" t="s">
        <v>372</v>
      </c>
      <c r="C368" s="2">
        <v>0</v>
      </c>
      <c r="D368" s="2" t="s">
        <v>1938</v>
      </c>
      <c r="E368" s="2" t="s">
        <v>1939</v>
      </c>
      <c r="F368" s="2" t="s">
        <v>1940</v>
      </c>
      <c r="G368" s="2" t="s">
        <v>1837</v>
      </c>
      <c r="H368" s="3">
        <v>0</v>
      </c>
      <c r="I368" s="3" t="s">
        <v>88</v>
      </c>
      <c r="J368" s="3" t="s">
        <v>88</v>
      </c>
      <c r="K368" s="3" t="s">
        <v>88</v>
      </c>
      <c r="L368" s="3" t="s">
        <v>88</v>
      </c>
      <c r="M368" s="3" t="s">
        <v>88</v>
      </c>
      <c r="N368" s="3" t="s">
        <v>88</v>
      </c>
      <c r="O368" s="3" t="s">
        <v>88</v>
      </c>
      <c r="P368" s="3" t="s">
        <v>88</v>
      </c>
      <c r="Q368" s="3" t="s">
        <v>88</v>
      </c>
      <c r="R368" s="3" t="s">
        <v>88</v>
      </c>
      <c r="S368" s="3" t="s">
        <v>88</v>
      </c>
      <c r="T368" s="3" t="s">
        <v>88</v>
      </c>
      <c r="U368" s="2">
        <v>210095</v>
      </c>
      <c r="V368" s="2" t="s">
        <v>417</v>
      </c>
      <c r="W368" s="3">
        <v>2261180778</v>
      </c>
      <c r="X368" s="2" t="s">
        <v>1155</v>
      </c>
      <c r="Y368" s="3">
        <f>SUM(AA368)</f>
        <v>78408000</v>
      </c>
      <c r="Z368" s="2" t="s">
        <v>1957</v>
      </c>
      <c r="AA368" s="3">
        <v>78408000</v>
      </c>
      <c r="AB368" s="97">
        <v>60</v>
      </c>
      <c r="AC368" s="99" t="s">
        <v>865</v>
      </c>
      <c r="AD368" s="43" t="s">
        <v>76</v>
      </c>
      <c r="AE368" s="44" t="s">
        <v>165</v>
      </c>
      <c r="AF368" s="44" t="s">
        <v>399</v>
      </c>
      <c r="AG368" s="49" t="s">
        <v>400</v>
      </c>
      <c r="AH368" s="44" t="s">
        <v>401</v>
      </c>
      <c r="AI368" s="51">
        <v>44743</v>
      </c>
      <c r="AJ368" s="51">
        <v>44743</v>
      </c>
      <c r="AK368" s="51">
        <v>45016</v>
      </c>
      <c r="AL368" s="42">
        <v>1</v>
      </c>
      <c r="AM368" s="54" t="s">
        <v>81</v>
      </c>
      <c r="AN368" s="44" t="s">
        <v>402</v>
      </c>
      <c r="AO368" s="49" t="s">
        <v>233</v>
      </c>
      <c r="AP368" s="44" t="s">
        <v>270</v>
      </c>
      <c r="AQ368" s="97">
        <v>60</v>
      </c>
      <c r="AR368" s="45" t="s">
        <v>82</v>
      </c>
      <c r="AS368" s="89" t="s">
        <v>420</v>
      </c>
      <c r="AT368" s="44">
        <v>255</v>
      </c>
      <c r="AU368" s="90" t="s">
        <v>421</v>
      </c>
      <c r="AV368" s="90" t="s">
        <v>1943</v>
      </c>
      <c r="AW368" s="90" t="s">
        <v>423</v>
      </c>
      <c r="AX368" s="90" t="s">
        <v>1958</v>
      </c>
      <c r="AY368" s="90" t="s">
        <v>1959</v>
      </c>
      <c r="AZ368" s="58"/>
      <c r="BA368" s="4"/>
      <c r="BB368" s="4"/>
      <c r="BC368" s="4"/>
      <c r="BD368" s="4"/>
      <c r="BE368" s="4"/>
      <c r="BF368" s="4"/>
      <c r="BG368" s="4"/>
    </row>
    <row r="369" spans="1:59" ht="60" hidden="1" customHeight="1" x14ac:dyDescent="0.25">
      <c r="A369" s="2">
        <v>7</v>
      </c>
      <c r="B369" s="2" t="s">
        <v>451</v>
      </c>
      <c r="C369" s="2">
        <v>1</v>
      </c>
      <c r="D369" s="2" t="s">
        <v>1864</v>
      </c>
      <c r="E369" s="2" t="s">
        <v>1865</v>
      </c>
      <c r="F369" s="2">
        <v>1</v>
      </c>
      <c r="G369" s="2" t="s">
        <v>1866</v>
      </c>
      <c r="H369" s="3"/>
      <c r="I369" s="3" t="s">
        <v>62</v>
      </c>
      <c r="J369" s="3" t="s">
        <v>63</v>
      </c>
      <c r="K369" s="3" t="s">
        <v>64</v>
      </c>
      <c r="L369" s="3" t="s">
        <v>452</v>
      </c>
      <c r="M369" s="3" t="s">
        <v>453</v>
      </c>
      <c r="N369" s="6">
        <v>30.85</v>
      </c>
      <c r="O369" s="3" t="s">
        <v>67</v>
      </c>
      <c r="P369" s="3" t="s">
        <v>68</v>
      </c>
      <c r="Q369" s="3" t="s">
        <v>69</v>
      </c>
      <c r="R369" s="3"/>
      <c r="S369" s="3" t="s">
        <v>454</v>
      </c>
      <c r="T369" s="6">
        <v>3762</v>
      </c>
      <c r="U369" s="2">
        <v>210084</v>
      </c>
      <c r="V369" s="2" t="s">
        <v>455</v>
      </c>
      <c r="W369" s="3">
        <v>980891205</v>
      </c>
      <c r="X369" s="6" t="s">
        <v>456</v>
      </c>
      <c r="Y369" s="3">
        <v>980891205</v>
      </c>
      <c r="Z369" s="2" t="s">
        <v>319</v>
      </c>
      <c r="AA369" s="3">
        <v>980891205</v>
      </c>
      <c r="AB369" s="56">
        <v>199</v>
      </c>
      <c r="AC369" s="44" t="s">
        <v>458</v>
      </c>
      <c r="AD369" s="43" t="s">
        <v>76</v>
      </c>
      <c r="AE369" s="44" t="s">
        <v>459</v>
      </c>
      <c r="AF369" s="45" t="s">
        <v>79</v>
      </c>
      <c r="AG369" s="43" t="s">
        <v>79</v>
      </c>
      <c r="AH369" s="45" t="s">
        <v>79</v>
      </c>
      <c r="AI369" s="51" t="s">
        <v>460</v>
      </c>
      <c r="AJ369" s="51" t="s">
        <v>460</v>
      </c>
      <c r="AK369" s="51" t="s">
        <v>461</v>
      </c>
      <c r="AL369" s="42">
        <v>1</v>
      </c>
      <c r="AM369" s="54">
        <v>70439628.799999997</v>
      </c>
      <c r="AN369" s="44" t="s">
        <v>462</v>
      </c>
      <c r="AO369" s="49" t="s">
        <v>79</v>
      </c>
      <c r="AP369" s="44" t="s">
        <v>172</v>
      </c>
      <c r="AQ369" s="50">
        <v>199</v>
      </c>
      <c r="AR369" s="50" t="s">
        <v>82</v>
      </c>
      <c r="AS369" s="50" t="s">
        <v>83</v>
      </c>
      <c r="AT369" s="44">
        <v>349</v>
      </c>
      <c r="AU369" s="49" t="s">
        <v>463</v>
      </c>
      <c r="AV369" s="49" t="s">
        <v>1960</v>
      </c>
      <c r="AW369" s="49" t="s">
        <v>465</v>
      </c>
      <c r="AX369" s="49" t="s">
        <v>466</v>
      </c>
      <c r="AY369" s="50" t="s">
        <v>1164</v>
      </c>
      <c r="AZ369" s="58"/>
      <c r="BA369" s="4"/>
      <c r="BB369" s="4"/>
      <c r="BC369" s="4"/>
      <c r="BD369" s="4"/>
      <c r="BE369" s="4"/>
      <c r="BF369" s="4"/>
      <c r="BG369" s="4"/>
    </row>
    <row r="370" spans="1:59" ht="60" hidden="1" customHeight="1" x14ac:dyDescent="0.25">
      <c r="A370" s="2">
        <v>7</v>
      </c>
      <c r="B370" s="2" t="s">
        <v>909</v>
      </c>
      <c r="C370" s="2">
        <v>1</v>
      </c>
      <c r="D370" s="2" t="s">
        <v>1961</v>
      </c>
      <c r="E370" s="2" t="s">
        <v>1962</v>
      </c>
      <c r="F370" s="2">
        <v>8</v>
      </c>
      <c r="G370" s="2" t="s">
        <v>912</v>
      </c>
      <c r="H370" s="3">
        <v>0</v>
      </c>
      <c r="I370" s="3" t="s">
        <v>913</v>
      </c>
      <c r="J370" s="3" t="s">
        <v>913</v>
      </c>
      <c r="K370" s="3" t="s">
        <v>913</v>
      </c>
      <c r="L370" s="3" t="s">
        <v>914</v>
      </c>
      <c r="M370" s="3" t="s">
        <v>915</v>
      </c>
      <c r="N370" s="6">
        <v>52</v>
      </c>
      <c r="O370" s="3" t="s">
        <v>67</v>
      </c>
      <c r="P370" s="3" t="s">
        <v>916</v>
      </c>
      <c r="Q370" s="3" t="s">
        <v>917</v>
      </c>
      <c r="R370" s="3" t="s">
        <v>918</v>
      </c>
      <c r="S370" s="3" t="s">
        <v>919</v>
      </c>
      <c r="T370" s="6">
        <v>38600</v>
      </c>
      <c r="U370" s="2">
        <v>220027</v>
      </c>
      <c r="V370" s="2" t="s">
        <v>920</v>
      </c>
      <c r="W370" s="3">
        <v>1519750268</v>
      </c>
      <c r="X370" s="2" t="s">
        <v>921</v>
      </c>
      <c r="Y370" s="3">
        <f>SUM(AA370)</f>
        <v>317520000</v>
      </c>
      <c r="Z370" s="2" t="s">
        <v>922</v>
      </c>
      <c r="AA370" s="3">
        <v>317520000</v>
      </c>
      <c r="AB370" s="56">
        <v>1</v>
      </c>
      <c r="AC370" s="44" t="s">
        <v>164</v>
      </c>
      <c r="AD370" s="43" t="s">
        <v>76</v>
      </c>
      <c r="AE370" s="44" t="s">
        <v>681</v>
      </c>
      <c r="AF370" s="45" t="s">
        <v>923</v>
      </c>
      <c r="AG370" s="43">
        <v>4600094533</v>
      </c>
      <c r="AH370" s="45">
        <v>33813</v>
      </c>
      <c r="AI370" s="51">
        <v>44750</v>
      </c>
      <c r="AJ370" s="51">
        <v>44767</v>
      </c>
      <c r="AK370" s="51">
        <v>44981</v>
      </c>
      <c r="AL370" s="42">
        <v>1</v>
      </c>
      <c r="AM370" s="54">
        <v>25414755</v>
      </c>
      <c r="AN370" s="44" t="s">
        <v>924</v>
      </c>
      <c r="AO370" s="49" t="s">
        <v>925</v>
      </c>
      <c r="AP370" s="44" t="s">
        <v>172</v>
      </c>
      <c r="AQ370" s="50">
        <v>4000</v>
      </c>
      <c r="AR370" s="50" t="s">
        <v>926</v>
      </c>
      <c r="AS370" s="50" t="s">
        <v>82</v>
      </c>
      <c r="AT370" s="44">
        <v>1875</v>
      </c>
      <c r="AU370" s="49" t="s">
        <v>927</v>
      </c>
      <c r="AV370" s="49" t="s">
        <v>928</v>
      </c>
      <c r="AW370" s="49" t="s">
        <v>929</v>
      </c>
      <c r="AX370" s="49" t="s">
        <v>1963</v>
      </c>
      <c r="AY370" s="50" t="s">
        <v>1964</v>
      </c>
      <c r="AZ370" s="58" t="s">
        <v>88</v>
      </c>
      <c r="BA370" s="4"/>
      <c r="BB370" s="4"/>
      <c r="BC370" s="4"/>
      <c r="BD370" s="4"/>
      <c r="BE370" s="4"/>
      <c r="BF370" s="4"/>
      <c r="BG370" s="4"/>
    </row>
    <row r="371" spans="1:59" ht="60" hidden="1" customHeight="1" x14ac:dyDescent="0.25">
      <c r="A371" s="2">
        <v>7</v>
      </c>
      <c r="B371" s="2" t="s">
        <v>909</v>
      </c>
      <c r="C371" s="2">
        <v>0</v>
      </c>
      <c r="D371" s="2" t="s">
        <v>1961</v>
      </c>
      <c r="E371" s="2" t="s">
        <v>1962</v>
      </c>
      <c r="F371" s="2">
        <v>8</v>
      </c>
      <c r="G371" s="2" t="s">
        <v>912</v>
      </c>
      <c r="H371" s="3">
        <v>0</v>
      </c>
      <c r="I371" s="3" t="s">
        <v>88</v>
      </c>
      <c r="J371" s="3" t="s">
        <v>88</v>
      </c>
      <c r="K371" s="3" t="s">
        <v>88</v>
      </c>
      <c r="L371" s="3" t="s">
        <v>88</v>
      </c>
      <c r="M371" s="3" t="s">
        <v>88</v>
      </c>
      <c r="N371" s="3" t="s">
        <v>88</v>
      </c>
      <c r="O371" s="3" t="s">
        <v>88</v>
      </c>
      <c r="P371" s="3" t="s">
        <v>88</v>
      </c>
      <c r="Q371" s="3" t="s">
        <v>88</v>
      </c>
      <c r="R371" s="3" t="s">
        <v>88</v>
      </c>
      <c r="S371" s="3" t="s">
        <v>88</v>
      </c>
      <c r="T371" s="3" t="s">
        <v>88</v>
      </c>
      <c r="U371" s="2">
        <v>220027</v>
      </c>
      <c r="V371" s="2" t="s">
        <v>920</v>
      </c>
      <c r="W371" s="3">
        <v>1519750268</v>
      </c>
      <c r="X371" s="2" t="s">
        <v>932</v>
      </c>
      <c r="Y371" s="3">
        <f>SUM(AA371:AA372)</f>
        <v>223881468</v>
      </c>
      <c r="Z371" s="2" t="s">
        <v>1649</v>
      </c>
      <c r="AA371" s="3">
        <v>181731300</v>
      </c>
      <c r="AB371" s="56">
        <v>1</v>
      </c>
      <c r="AC371" s="44" t="s">
        <v>164</v>
      </c>
      <c r="AD371" s="43" t="s">
        <v>76</v>
      </c>
      <c r="AE371" s="44" t="s">
        <v>681</v>
      </c>
      <c r="AF371" s="45" t="s">
        <v>205</v>
      </c>
      <c r="AG371" s="43">
        <v>4600094596</v>
      </c>
      <c r="AH371" s="45">
        <v>33876</v>
      </c>
      <c r="AI371" s="51">
        <v>44755</v>
      </c>
      <c r="AJ371" s="51">
        <v>44767</v>
      </c>
      <c r="AK371" s="51">
        <v>44985</v>
      </c>
      <c r="AL371" s="42">
        <v>1</v>
      </c>
      <c r="AM371" s="54">
        <v>14564110</v>
      </c>
      <c r="AN371" s="44" t="s">
        <v>1650</v>
      </c>
      <c r="AO371" s="49" t="s">
        <v>925</v>
      </c>
      <c r="AP371" s="44" t="s">
        <v>172</v>
      </c>
      <c r="AQ371" s="50">
        <v>100</v>
      </c>
      <c r="AR371" s="50" t="s">
        <v>82</v>
      </c>
      <c r="AS371" s="50" t="s">
        <v>1290</v>
      </c>
      <c r="AT371" s="44">
        <v>100</v>
      </c>
      <c r="AU371" s="49" t="s">
        <v>1651</v>
      </c>
      <c r="AV371" s="49" t="s">
        <v>1652</v>
      </c>
      <c r="AW371" s="49" t="s">
        <v>1653</v>
      </c>
      <c r="AX371" s="49" t="s">
        <v>1965</v>
      </c>
      <c r="AY371" s="50" t="s">
        <v>1966</v>
      </c>
      <c r="AZ371" s="58" t="s">
        <v>88</v>
      </c>
      <c r="BA371" s="4"/>
      <c r="BB371" s="4"/>
      <c r="BC371" s="4"/>
      <c r="BD371" s="4"/>
      <c r="BE371" s="4"/>
      <c r="BF371" s="4"/>
      <c r="BG371" s="4"/>
    </row>
    <row r="372" spans="1:59" ht="60" hidden="1" customHeight="1" x14ac:dyDescent="0.25">
      <c r="A372" s="2">
        <v>7</v>
      </c>
      <c r="B372" s="2" t="s">
        <v>909</v>
      </c>
      <c r="C372" s="2">
        <v>0</v>
      </c>
      <c r="D372" s="2" t="s">
        <v>1961</v>
      </c>
      <c r="E372" s="2" t="s">
        <v>1962</v>
      </c>
      <c r="F372" s="2">
        <v>8</v>
      </c>
      <c r="G372" s="2" t="s">
        <v>912</v>
      </c>
      <c r="H372" s="3">
        <v>0</v>
      </c>
      <c r="I372" s="3" t="s">
        <v>88</v>
      </c>
      <c r="J372" s="3" t="s">
        <v>88</v>
      </c>
      <c r="K372" s="3" t="s">
        <v>88</v>
      </c>
      <c r="L372" s="3" t="s">
        <v>88</v>
      </c>
      <c r="M372" s="3" t="s">
        <v>88</v>
      </c>
      <c r="N372" s="3" t="s">
        <v>88</v>
      </c>
      <c r="O372" s="3" t="s">
        <v>88</v>
      </c>
      <c r="P372" s="3" t="s">
        <v>88</v>
      </c>
      <c r="Q372" s="3" t="s">
        <v>88</v>
      </c>
      <c r="R372" s="3" t="s">
        <v>88</v>
      </c>
      <c r="S372" s="3" t="s">
        <v>88</v>
      </c>
      <c r="T372" s="3" t="s">
        <v>88</v>
      </c>
      <c r="U372" s="2">
        <v>220027</v>
      </c>
      <c r="V372" s="2" t="s">
        <v>920</v>
      </c>
      <c r="W372" s="3">
        <v>1519750268</v>
      </c>
      <c r="X372" s="2" t="s">
        <v>88</v>
      </c>
      <c r="Y372" s="3" t="s">
        <v>88</v>
      </c>
      <c r="Z372" s="2" t="s">
        <v>1656</v>
      </c>
      <c r="AA372" s="3">
        <v>42150168</v>
      </c>
      <c r="AB372" s="56">
        <v>1</v>
      </c>
      <c r="AC372" s="44" t="s">
        <v>164</v>
      </c>
      <c r="AD372" s="43" t="s">
        <v>76</v>
      </c>
      <c r="AE372" s="44" t="s">
        <v>681</v>
      </c>
      <c r="AF372" s="45" t="s">
        <v>205</v>
      </c>
      <c r="AG372" s="43">
        <v>4600094504</v>
      </c>
      <c r="AH372" s="45">
        <v>33826</v>
      </c>
      <c r="AI372" s="51">
        <v>44743</v>
      </c>
      <c r="AJ372" s="51">
        <v>44754</v>
      </c>
      <c r="AK372" s="51">
        <v>44985</v>
      </c>
      <c r="AL372" s="42">
        <v>1</v>
      </c>
      <c r="AM372" s="54">
        <v>3755631</v>
      </c>
      <c r="AN372" s="44" t="s">
        <v>934</v>
      </c>
      <c r="AO372" s="49" t="s">
        <v>925</v>
      </c>
      <c r="AP372" s="44" t="s">
        <v>172</v>
      </c>
      <c r="AQ372" s="50">
        <v>250</v>
      </c>
      <c r="AR372" s="50" t="s">
        <v>82</v>
      </c>
      <c r="AS372" s="50" t="s">
        <v>83</v>
      </c>
      <c r="AT372" s="44">
        <v>458</v>
      </c>
      <c r="AU372" s="49" t="s">
        <v>935</v>
      </c>
      <c r="AV372" s="49" t="s">
        <v>936</v>
      </c>
      <c r="AW372" s="49" t="s">
        <v>937</v>
      </c>
      <c r="AX372" s="49" t="s">
        <v>1967</v>
      </c>
      <c r="AY372" s="50" t="s">
        <v>1968</v>
      </c>
      <c r="AZ372" s="58" t="s">
        <v>88</v>
      </c>
      <c r="BA372" s="4"/>
      <c r="BB372" s="4"/>
      <c r="BC372" s="4"/>
      <c r="BD372" s="4"/>
      <c r="BE372" s="4"/>
      <c r="BF372" s="4"/>
      <c r="BG372" s="4"/>
    </row>
    <row r="373" spans="1:59" ht="60" hidden="1" customHeight="1" x14ac:dyDescent="0.25">
      <c r="A373" s="2">
        <v>7</v>
      </c>
      <c r="B373" s="2" t="s">
        <v>909</v>
      </c>
      <c r="C373" s="2">
        <v>0</v>
      </c>
      <c r="D373" s="2" t="s">
        <v>1961</v>
      </c>
      <c r="E373" s="2" t="s">
        <v>1962</v>
      </c>
      <c r="F373" s="2">
        <v>8</v>
      </c>
      <c r="G373" s="2" t="s">
        <v>912</v>
      </c>
      <c r="H373" s="3">
        <v>20952100</v>
      </c>
      <c r="I373" s="3" t="s">
        <v>88</v>
      </c>
      <c r="J373" s="3" t="s">
        <v>88</v>
      </c>
      <c r="K373" s="3" t="s">
        <v>88</v>
      </c>
      <c r="L373" s="3" t="s">
        <v>88</v>
      </c>
      <c r="M373" s="3" t="s">
        <v>88</v>
      </c>
      <c r="N373" s="3" t="s">
        <v>88</v>
      </c>
      <c r="O373" s="3" t="s">
        <v>88</v>
      </c>
      <c r="P373" s="3" t="s">
        <v>88</v>
      </c>
      <c r="Q373" s="3" t="s">
        <v>88</v>
      </c>
      <c r="R373" s="3" t="s">
        <v>88</v>
      </c>
      <c r="S373" s="3" t="s">
        <v>88</v>
      </c>
      <c r="T373" s="3" t="s">
        <v>88</v>
      </c>
      <c r="U373" s="2">
        <v>220027</v>
      </c>
      <c r="V373" s="2" t="s">
        <v>920</v>
      </c>
      <c r="W373" s="3">
        <v>1519750268</v>
      </c>
      <c r="X373" s="2" t="s">
        <v>940</v>
      </c>
      <c r="Y373" s="3">
        <f>SUM(AA373:AA374)</f>
        <v>883308800</v>
      </c>
      <c r="Z373" s="2" t="s">
        <v>941</v>
      </c>
      <c r="AA373" s="3">
        <v>377137800</v>
      </c>
      <c r="AB373" s="56">
        <v>1</v>
      </c>
      <c r="AC373" s="44" t="s">
        <v>164</v>
      </c>
      <c r="AD373" s="43" t="s">
        <v>76</v>
      </c>
      <c r="AE373" s="44" t="s">
        <v>681</v>
      </c>
      <c r="AF373" s="45" t="s">
        <v>923</v>
      </c>
      <c r="AG373" s="43">
        <v>4600094729</v>
      </c>
      <c r="AH373" s="45">
        <v>33938</v>
      </c>
      <c r="AI373" s="51">
        <v>44764</v>
      </c>
      <c r="AJ373" s="51">
        <v>44792</v>
      </c>
      <c r="AK373" s="51">
        <v>45046</v>
      </c>
      <c r="AL373" s="42">
        <v>1</v>
      </c>
      <c r="AM373" s="54">
        <v>30171144</v>
      </c>
      <c r="AN373" s="44" t="s">
        <v>924</v>
      </c>
      <c r="AO373" s="49" t="s">
        <v>925</v>
      </c>
      <c r="AP373" s="44" t="s">
        <v>172</v>
      </c>
      <c r="AQ373" s="50">
        <v>1700</v>
      </c>
      <c r="AR373" s="50" t="s">
        <v>82</v>
      </c>
      <c r="AS373" s="50" t="s">
        <v>83</v>
      </c>
      <c r="AT373" s="44">
        <v>1770</v>
      </c>
      <c r="AU373" s="49" t="s">
        <v>942</v>
      </c>
      <c r="AV373" s="49" t="s">
        <v>943</v>
      </c>
      <c r="AW373" s="49" t="s">
        <v>944</v>
      </c>
      <c r="AX373" s="49" t="s">
        <v>1969</v>
      </c>
      <c r="AY373" s="50" t="s">
        <v>1970</v>
      </c>
      <c r="AZ373" s="58" t="s">
        <v>88</v>
      </c>
      <c r="BA373" s="4"/>
      <c r="BB373" s="4"/>
      <c r="BC373" s="4"/>
      <c r="BD373" s="4"/>
      <c r="BE373" s="4"/>
      <c r="BF373" s="4"/>
      <c r="BG373" s="4"/>
    </row>
    <row r="374" spans="1:59" ht="60" hidden="1" customHeight="1" x14ac:dyDescent="0.25">
      <c r="A374" s="2">
        <v>7</v>
      </c>
      <c r="B374" s="2" t="s">
        <v>909</v>
      </c>
      <c r="C374" s="2">
        <v>0</v>
      </c>
      <c r="D374" s="2" t="s">
        <v>1961</v>
      </c>
      <c r="E374" s="2" t="s">
        <v>1962</v>
      </c>
      <c r="F374" s="2">
        <v>8</v>
      </c>
      <c r="G374" s="2" t="s">
        <v>912</v>
      </c>
      <c r="H374" s="3">
        <v>0</v>
      </c>
      <c r="I374" s="3" t="s">
        <v>88</v>
      </c>
      <c r="J374" s="3" t="s">
        <v>88</v>
      </c>
      <c r="K374" s="3" t="s">
        <v>88</v>
      </c>
      <c r="L374" s="3" t="s">
        <v>88</v>
      </c>
      <c r="M374" s="3" t="s">
        <v>88</v>
      </c>
      <c r="N374" s="3" t="s">
        <v>88</v>
      </c>
      <c r="O374" s="3" t="s">
        <v>88</v>
      </c>
      <c r="P374" s="3" t="s">
        <v>88</v>
      </c>
      <c r="Q374" s="3" t="s">
        <v>88</v>
      </c>
      <c r="R374" s="3" t="s">
        <v>88</v>
      </c>
      <c r="S374" s="3" t="s">
        <v>88</v>
      </c>
      <c r="T374" s="3" t="s">
        <v>88</v>
      </c>
      <c r="U374" s="2">
        <v>220027</v>
      </c>
      <c r="V374" s="2" t="s">
        <v>920</v>
      </c>
      <c r="W374" s="3">
        <v>1519750268</v>
      </c>
      <c r="X374" s="2" t="s">
        <v>88</v>
      </c>
      <c r="Y374" s="3" t="s">
        <v>88</v>
      </c>
      <c r="Z374" s="2" t="s">
        <v>955</v>
      </c>
      <c r="AA374" s="3">
        <v>506171000</v>
      </c>
      <c r="AB374" s="56">
        <v>1</v>
      </c>
      <c r="AC374" s="44" t="s">
        <v>164</v>
      </c>
      <c r="AD374" s="43" t="s">
        <v>76</v>
      </c>
      <c r="AE374" s="44" t="s">
        <v>681</v>
      </c>
      <c r="AF374" s="45" t="s">
        <v>923</v>
      </c>
      <c r="AG374" s="43">
        <v>4600095210</v>
      </c>
      <c r="AH374" s="45">
        <v>34114</v>
      </c>
      <c r="AI374" s="51">
        <v>44802</v>
      </c>
      <c r="AJ374" s="51">
        <v>44803</v>
      </c>
      <c r="AK374" s="51">
        <v>45076</v>
      </c>
      <c r="AL374" s="42">
        <v>1</v>
      </c>
      <c r="AM374" s="54">
        <v>40493680</v>
      </c>
      <c r="AN374" s="44" t="s">
        <v>924</v>
      </c>
      <c r="AO374" s="49" t="s">
        <v>925</v>
      </c>
      <c r="AP374" s="44" t="s">
        <v>172</v>
      </c>
      <c r="AQ374" s="50">
        <v>1000</v>
      </c>
      <c r="AR374" s="50" t="s">
        <v>956</v>
      </c>
      <c r="AS374" s="50" t="s">
        <v>83</v>
      </c>
      <c r="AT374" s="44">
        <v>940</v>
      </c>
      <c r="AU374" s="49" t="s">
        <v>957</v>
      </c>
      <c r="AV374" s="49" t="s">
        <v>951</v>
      </c>
      <c r="AW374" s="49" t="s">
        <v>958</v>
      </c>
      <c r="AX374" s="49" t="s">
        <v>1971</v>
      </c>
      <c r="AY374" s="50" t="s">
        <v>1972</v>
      </c>
      <c r="AZ374" s="58" t="s">
        <v>88</v>
      </c>
      <c r="BA374" s="4"/>
      <c r="BB374" s="4"/>
      <c r="BC374" s="4"/>
      <c r="BD374" s="4"/>
      <c r="BE374" s="4"/>
      <c r="BF374" s="4"/>
      <c r="BG374" s="4"/>
    </row>
    <row r="375" spans="1:59" ht="60" hidden="1" customHeight="1" x14ac:dyDescent="0.25">
      <c r="A375" s="2">
        <v>7</v>
      </c>
      <c r="B375" s="2" t="s">
        <v>909</v>
      </c>
      <c r="C375" s="2">
        <v>0</v>
      </c>
      <c r="D375" s="2" t="s">
        <v>1961</v>
      </c>
      <c r="E375" s="2" t="s">
        <v>1962</v>
      </c>
      <c r="F375" s="2">
        <v>8</v>
      </c>
      <c r="G375" s="2" t="s">
        <v>912</v>
      </c>
      <c r="H375" s="3">
        <v>0</v>
      </c>
      <c r="I375" s="3" t="s">
        <v>88</v>
      </c>
      <c r="J375" s="3" t="s">
        <v>88</v>
      </c>
      <c r="K375" s="3" t="s">
        <v>88</v>
      </c>
      <c r="L375" s="3" t="s">
        <v>88</v>
      </c>
      <c r="M375" s="3" t="s">
        <v>88</v>
      </c>
      <c r="N375" s="3" t="s">
        <v>88</v>
      </c>
      <c r="O375" s="3" t="s">
        <v>88</v>
      </c>
      <c r="P375" s="3" t="s">
        <v>88</v>
      </c>
      <c r="Q375" s="3" t="s">
        <v>88</v>
      </c>
      <c r="R375" s="3" t="s">
        <v>88</v>
      </c>
      <c r="S375" s="3" t="s">
        <v>88</v>
      </c>
      <c r="T375" s="3" t="s">
        <v>88</v>
      </c>
      <c r="U375" s="2">
        <v>220027</v>
      </c>
      <c r="V375" s="2" t="s">
        <v>920</v>
      </c>
      <c r="W375" s="3">
        <v>1519750268</v>
      </c>
      <c r="X375" s="2" t="s">
        <v>961</v>
      </c>
      <c r="Y375" s="3">
        <f>SUM(AA375)</f>
        <v>95040000</v>
      </c>
      <c r="Z375" s="2" t="s">
        <v>962</v>
      </c>
      <c r="AA375" s="3">
        <v>95040000</v>
      </c>
      <c r="AB375" s="56">
        <v>1</v>
      </c>
      <c r="AC375" s="44" t="s">
        <v>164</v>
      </c>
      <c r="AD375" s="43" t="s">
        <v>76</v>
      </c>
      <c r="AE375" s="44" t="s">
        <v>681</v>
      </c>
      <c r="AF375" s="45" t="s">
        <v>923</v>
      </c>
      <c r="AG375" s="43">
        <v>4600092294</v>
      </c>
      <c r="AH375" s="45">
        <v>32707</v>
      </c>
      <c r="AI375" s="51">
        <v>44655</v>
      </c>
      <c r="AJ375" s="51">
        <v>44671</v>
      </c>
      <c r="AK375" s="51">
        <v>44813</v>
      </c>
      <c r="AL375" s="42">
        <v>1</v>
      </c>
      <c r="AM375" s="54">
        <v>7603200</v>
      </c>
      <c r="AN375" s="44" t="s">
        <v>963</v>
      </c>
      <c r="AO375" s="49" t="s">
        <v>948</v>
      </c>
      <c r="AP375" s="44" t="s">
        <v>172</v>
      </c>
      <c r="AQ375" s="50">
        <v>800</v>
      </c>
      <c r="AR375" s="50" t="s">
        <v>237</v>
      </c>
      <c r="AS375" s="50" t="s">
        <v>83</v>
      </c>
      <c r="AT375" s="44">
        <v>800</v>
      </c>
      <c r="AU375" s="49" t="s">
        <v>964</v>
      </c>
      <c r="AV375" s="49" t="s">
        <v>965</v>
      </c>
      <c r="AW375" s="49" t="s">
        <v>966</v>
      </c>
      <c r="AX375" s="49" t="s">
        <v>967</v>
      </c>
      <c r="AY375" s="50" t="s">
        <v>1973</v>
      </c>
      <c r="AZ375" s="58" t="s">
        <v>88</v>
      </c>
      <c r="BA375" s="4"/>
      <c r="BB375" s="4"/>
      <c r="BC375" s="4"/>
      <c r="BD375" s="4"/>
      <c r="BE375" s="4"/>
      <c r="BF375" s="4"/>
      <c r="BG375" s="4"/>
    </row>
    <row r="376" spans="1:59" ht="60" customHeight="1" x14ac:dyDescent="0.25">
      <c r="A376" s="2">
        <v>8</v>
      </c>
      <c r="B376" s="2" t="s">
        <v>58</v>
      </c>
      <c r="C376" s="2">
        <v>1</v>
      </c>
      <c r="D376" s="2" t="s">
        <v>1974</v>
      </c>
      <c r="E376" s="2" t="s">
        <v>1975</v>
      </c>
      <c r="F376" s="2" t="s">
        <v>1976</v>
      </c>
      <c r="G376" s="2" t="s">
        <v>316</v>
      </c>
      <c r="H376" s="3">
        <v>0</v>
      </c>
      <c r="I376" s="3" t="s">
        <v>62</v>
      </c>
      <c r="J376" s="3" t="s">
        <v>63</v>
      </c>
      <c r="K376" s="3" t="s">
        <v>64</v>
      </c>
      <c r="L376" s="3" t="s">
        <v>65</v>
      </c>
      <c r="M376" s="3" t="s">
        <v>66</v>
      </c>
      <c r="N376" s="6">
        <v>40</v>
      </c>
      <c r="O376" s="3" t="s">
        <v>67</v>
      </c>
      <c r="P376" s="3" t="s">
        <v>68</v>
      </c>
      <c r="Q376" s="3" t="s">
        <v>69</v>
      </c>
      <c r="R376" s="3" t="s">
        <v>70</v>
      </c>
      <c r="S376" s="3" t="s">
        <v>71</v>
      </c>
      <c r="T376" s="6">
        <v>12372</v>
      </c>
      <c r="U376" s="2">
        <v>210093</v>
      </c>
      <c r="V376" s="2" t="s">
        <v>72</v>
      </c>
      <c r="W376" s="3">
        <v>1047060000</v>
      </c>
      <c r="X376" s="2" t="s">
        <v>73</v>
      </c>
      <c r="Y376" s="3">
        <f>SUM(AA376:AA380)</f>
        <v>605958000</v>
      </c>
      <c r="Z376" s="2" t="s">
        <v>1568</v>
      </c>
      <c r="AA376" s="3">
        <v>249480000</v>
      </c>
      <c r="AB376" s="56">
        <v>66</v>
      </c>
      <c r="AC376" s="44" t="s">
        <v>75</v>
      </c>
      <c r="AD376" s="43" t="s">
        <v>76</v>
      </c>
      <c r="AE376" s="44" t="s">
        <v>77</v>
      </c>
      <c r="AF376" s="45" t="s">
        <v>78</v>
      </c>
      <c r="AG376" s="43" t="s">
        <v>79</v>
      </c>
      <c r="AH376" s="45" t="s">
        <v>79</v>
      </c>
      <c r="AI376" s="51">
        <v>44571</v>
      </c>
      <c r="AJ376" s="51">
        <v>44585</v>
      </c>
      <c r="AK376" s="51">
        <v>44925</v>
      </c>
      <c r="AL376" s="42">
        <v>1</v>
      </c>
      <c r="AM376" s="54">
        <v>24948000</v>
      </c>
      <c r="AN376" s="44" t="s">
        <v>80</v>
      </c>
      <c r="AO376" s="49" t="s">
        <v>79</v>
      </c>
      <c r="AP376" s="44" t="s">
        <v>81</v>
      </c>
      <c r="AQ376" s="50">
        <v>66</v>
      </c>
      <c r="AR376" s="50" t="s">
        <v>82</v>
      </c>
      <c r="AS376" s="50" t="s">
        <v>83</v>
      </c>
      <c r="AT376" s="44">
        <v>103</v>
      </c>
      <c r="AU376" s="49" t="s">
        <v>84</v>
      </c>
      <c r="AV376" s="49" t="s">
        <v>1977</v>
      </c>
      <c r="AW376" s="49" t="s">
        <v>86</v>
      </c>
      <c r="AX376" s="49"/>
      <c r="AY376" s="50" t="s">
        <v>87</v>
      </c>
      <c r="AZ376" s="58" t="s">
        <v>79</v>
      </c>
      <c r="BA376" s="4"/>
      <c r="BB376" s="4"/>
      <c r="BC376" s="4"/>
      <c r="BD376" s="4"/>
      <c r="BE376" s="4"/>
      <c r="BF376" s="4"/>
      <c r="BG376" s="4"/>
    </row>
    <row r="377" spans="1:59" customFormat="1" ht="60" customHeight="1" x14ac:dyDescent="0.25">
      <c r="A377" s="2">
        <v>8</v>
      </c>
      <c r="B377" s="2" t="s">
        <v>58</v>
      </c>
      <c r="C377" s="2">
        <v>0</v>
      </c>
      <c r="D377" s="2" t="s">
        <v>1974</v>
      </c>
      <c r="E377" s="2" t="s">
        <v>1975</v>
      </c>
      <c r="F377" s="2" t="s">
        <v>1976</v>
      </c>
      <c r="G377" s="2" t="s">
        <v>316</v>
      </c>
      <c r="H377" s="3">
        <v>0</v>
      </c>
      <c r="I377" s="3" t="s">
        <v>88</v>
      </c>
      <c r="J377" s="3" t="s">
        <v>88</v>
      </c>
      <c r="K377" s="3" t="s">
        <v>88</v>
      </c>
      <c r="L377" s="3" t="s">
        <v>88</v>
      </c>
      <c r="M377" s="3" t="s">
        <v>88</v>
      </c>
      <c r="N377" s="3" t="s">
        <v>88</v>
      </c>
      <c r="O377" s="3" t="s">
        <v>88</v>
      </c>
      <c r="P377" s="3" t="s">
        <v>88</v>
      </c>
      <c r="Q377" s="3" t="s">
        <v>88</v>
      </c>
      <c r="R377" s="3" t="s">
        <v>88</v>
      </c>
      <c r="S377" s="3" t="s">
        <v>88</v>
      </c>
      <c r="T377" s="3" t="s">
        <v>88</v>
      </c>
      <c r="U377" s="2">
        <v>210093</v>
      </c>
      <c r="V377" s="2" t="s">
        <v>72</v>
      </c>
      <c r="W377" s="3">
        <v>1047060000</v>
      </c>
      <c r="X377" s="7" t="s">
        <v>88</v>
      </c>
      <c r="Y377" s="8" t="s">
        <v>88</v>
      </c>
      <c r="Z377" s="2" t="s">
        <v>530</v>
      </c>
      <c r="AA377" s="3">
        <v>114048000</v>
      </c>
      <c r="AB377" s="56">
        <v>66</v>
      </c>
      <c r="AC377" s="44" t="s">
        <v>75</v>
      </c>
      <c r="AD377" s="43" t="s">
        <v>76</v>
      </c>
      <c r="AE377" s="44" t="s">
        <v>77</v>
      </c>
      <c r="AF377" s="45" t="s">
        <v>78</v>
      </c>
      <c r="AG377" s="43" t="s">
        <v>79</v>
      </c>
      <c r="AH377" s="45" t="s">
        <v>79</v>
      </c>
      <c r="AI377" s="51">
        <v>44571</v>
      </c>
      <c r="AJ377" s="51">
        <v>44585</v>
      </c>
      <c r="AK377" s="51">
        <v>44925</v>
      </c>
      <c r="AL377" s="42">
        <v>1</v>
      </c>
      <c r="AM377" s="54">
        <v>11404800</v>
      </c>
      <c r="AN377" s="44" t="s">
        <v>80</v>
      </c>
      <c r="AO377" s="49" t="s">
        <v>79</v>
      </c>
      <c r="AP377" s="44" t="s">
        <v>81</v>
      </c>
      <c r="AQ377" s="50">
        <v>66</v>
      </c>
      <c r="AR377" s="50" t="s">
        <v>82</v>
      </c>
      <c r="AS377" s="50" t="s">
        <v>83</v>
      </c>
      <c r="AT377" s="44">
        <v>75</v>
      </c>
      <c r="AU377" s="49" t="s">
        <v>90</v>
      </c>
      <c r="AV377" s="49" t="s">
        <v>1978</v>
      </c>
      <c r="AW377" s="49" t="s">
        <v>92</v>
      </c>
      <c r="AX377" s="49"/>
      <c r="AY377" s="50" t="s">
        <v>93</v>
      </c>
      <c r="AZ377" s="58" t="s">
        <v>79</v>
      </c>
      <c r="BA377" s="4"/>
      <c r="BB377" s="4"/>
      <c r="BC377" s="4"/>
      <c r="BD377" s="4"/>
      <c r="BE377" s="4"/>
      <c r="BF377" s="4"/>
      <c r="BG377" s="4"/>
    </row>
    <row r="378" spans="1:59" customFormat="1" ht="60" customHeight="1" x14ac:dyDescent="0.25">
      <c r="A378" s="2">
        <v>8</v>
      </c>
      <c r="B378" s="2" t="s">
        <v>58</v>
      </c>
      <c r="C378" s="2">
        <v>0</v>
      </c>
      <c r="D378" s="2" t="s">
        <v>1974</v>
      </c>
      <c r="E378" s="2" t="s">
        <v>1975</v>
      </c>
      <c r="F378" s="2" t="s">
        <v>1976</v>
      </c>
      <c r="G378" s="2" t="s">
        <v>316</v>
      </c>
      <c r="H378" s="3">
        <v>0</v>
      </c>
      <c r="I378" s="3" t="s">
        <v>88</v>
      </c>
      <c r="J378" s="3" t="s">
        <v>88</v>
      </c>
      <c r="K378" s="3" t="s">
        <v>88</v>
      </c>
      <c r="L378" s="3" t="s">
        <v>88</v>
      </c>
      <c r="M378" s="3" t="s">
        <v>88</v>
      </c>
      <c r="N378" s="3" t="s">
        <v>88</v>
      </c>
      <c r="O378" s="3" t="s">
        <v>88</v>
      </c>
      <c r="P378" s="3" t="s">
        <v>88</v>
      </c>
      <c r="Q378" s="3" t="s">
        <v>88</v>
      </c>
      <c r="R378" s="3" t="s">
        <v>88</v>
      </c>
      <c r="S378" s="3" t="s">
        <v>88</v>
      </c>
      <c r="T378" s="3" t="s">
        <v>88</v>
      </c>
      <c r="U378" s="2">
        <v>210093</v>
      </c>
      <c r="V378" s="2" t="s">
        <v>72</v>
      </c>
      <c r="W378" s="3">
        <v>1047060000</v>
      </c>
      <c r="X378" s="7" t="s">
        <v>88</v>
      </c>
      <c r="Y378" s="8" t="s">
        <v>88</v>
      </c>
      <c r="Z378" s="2" t="s">
        <v>1979</v>
      </c>
      <c r="AA378" s="3">
        <v>2430000</v>
      </c>
      <c r="AB378" s="56">
        <v>30</v>
      </c>
      <c r="AC378" s="44" t="s">
        <v>75</v>
      </c>
      <c r="AD378" s="43" t="s">
        <v>518</v>
      </c>
      <c r="AE378" s="44" t="s">
        <v>77</v>
      </c>
      <c r="AF378" s="45" t="s">
        <v>78</v>
      </c>
      <c r="AG378" s="43">
        <v>0</v>
      </c>
      <c r="AH378" s="45">
        <v>0</v>
      </c>
      <c r="AI378" s="51">
        <v>44743</v>
      </c>
      <c r="AJ378" s="51">
        <v>44837</v>
      </c>
      <c r="AK378" s="51">
        <v>44888</v>
      </c>
      <c r="AL378" s="42">
        <v>0</v>
      </c>
      <c r="AM378" s="54">
        <v>243000</v>
      </c>
      <c r="AN378" s="44" t="s">
        <v>80</v>
      </c>
      <c r="AO378" s="49" t="s">
        <v>79</v>
      </c>
      <c r="AP378" s="44" t="s">
        <v>81</v>
      </c>
      <c r="AQ378" s="50">
        <v>30</v>
      </c>
      <c r="AR378" s="50" t="s">
        <v>82</v>
      </c>
      <c r="AS378" s="50" t="s">
        <v>83</v>
      </c>
      <c r="AT378" s="44">
        <v>0</v>
      </c>
      <c r="AU378" s="49"/>
      <c r="AV378" s="49" t="s">
        <v>1980</v>
      </c>
      <c r="AW378" s="49" t="s">
        <v>79</v>
      </c>
      <c r="AX378" s="49" t="s">
        <v>1981</v>
      </c>
      <c r="AY378" s="50" t="s">
        <v>1982</v>
      </c>
      <c r="AZ378" s="58" t="s">
        <v>79</v>
      </c>
      <c r="BA378" s="4"/>
      <c r="BB378" s="4"/>
      <c r="BC378" s="4"/>
      <c r="BD378" s="4"/>
      <c r="BE378" s="4"/>
      <c r="BF378" s="4"/>
      <c r="BG378" s="4"/>
    </row>
    <row r="379" spans="1:59" customFormat="1" ht="60" customHeight="1" x14ac:dyDescent="0.25">
      <c r="A379" s="2">
        <v>8</v>
      </c>
      <c r="B379" s="2" t="s">
        <v>58</v>
      </c>
      <c r="C379" s="2">
        <v>0</v>
      </c>
      <c r="D379" s="2" t="s">
        <v>1974</v>
      </c>
      <c r="E379" s="2" t="s">
        <v>1975</v>
      </c>
      <c r="F379" s="2" t="s">
        <v>1976</v>
      </c>
      <c r="G379" s="2" t="s">
        <v>316</v>
      </c>
      <c r="H379" s="3">
        <v>0</v>
      </c>
      <c r="I379" s="3" t="s">
        <v>88</v>
      </c>
      <c r="J379" s="3" t="s">
        <v>88</v>
      </c>
      <c r="K379" s="3" t="s">
        <v>88</v>
      </c>
      <c r="L379" s="3" t="s">
        <v>88</v>
      </c>
      <c r="M379" s="3" t="s">
        <v>88</v>
      </c>
      <c r="N379" s="3" t="s">
        <v>88</v>
      </c>
      <c r="O379" s="3" t="s">
        <v>88</v>
      </c>
      <c r="P379" s="3" t="s">
        <v>88</v>
      </c>
      <c r="Q379" s="3" t="s">
        <v>88</v>
      </c>
      <c r="R379" s="3" t="s">
        <v>88</v>
      </c>
      <c r="S379" s="3" t="s">
        <v>88</v>
      </c>
      <c r="T379" s="3" t="s">
        <v>88</v>
      </c>
      <c r="U379" s="2">
        <v>210093</v>
      </c>
      <c r="V379" s="2" t="s">
        <v>72</v>
      </c>
      <c r="W379" s="3">
        <v>1047060000</v>
      </c>
      <c r="X379" s="7" t="s">
        <v>88</v>
      </c>
      <c r="Y379" s="8" t="s">
        <v>88</v>
      </c>
      <c r="Z379" s="2" t="s">
        <v>538</v>
      </c>
      <c r="AA379" s="3">
        <v>180000000</v>
      </c>
      <c r="AB379" s="56">
        <v>200</v>
      </c>
      <c r="AC379" s="44" t="s">
        <v>75</v>
      </c>
      <c r="AD379" s="43" t="s">
        <v>76</v>
      </c>
      <c r="AE379" s="44" t="s">
        <v>77</v>
      </c>
      <c r="AF379" s="45" t="s">
        <v>78</v>
      </c>
      <c r="AG379" s="43" t="s">
        <v>1983</v>
      </c>
      <c r="AH379" s="45" t="s">
        <v>115</v>
      </c>
      <c r="AI379" s="51">
        <v>44757</v>
      </c>
      <c r="AJ379" s="51" t="s">
        <v>1984</v>
      </c>
      <c r="AK379" s="51">
        <v>44910</v>
      </c>
      <c r="AL379" s="42">
        <v>1</v>
      </c>
      <c r="AM379" s="54">
        <v>18000000</v>
      </c>
      <c r="AN379" s="44" t="s">
        <v>80</v>
      </c>
      <c r="AO379" s="49" t="s">
        <v>79</v>
      </c>
      <c r="AP379" s="44" t="s">
        <v>81</v>
      </c>
      <c r="AQ379" s="50">
        <v>200</v>
      </c>
      <c r="AR379" s="50" t="s">
        <v>82</v>
      </c>
      <c r="AS379" s="50" t="s">
        <v>83</v>
      </c>
      <c r="AT379" s="44">
        <v>0</v>
      </c>
      <c r="AU379" s="49" t="s">
        <v>541</v>
      </c>
      <c r="AV379" s="49" t="s">
        <v>1980</v>
      </c>
      <c r="AW379" s="49" t="s">
        <v>79</v>
      </c>
      <c r="AX379" s="49"/>
      <c r="AY379" s="50" t="s">
        <v>1985</v>
      </c>
      <c r="AZ379" s="58" t="s">
        <v>79</v>
      </c>
      <c r="BA379" s="4"/>
      <c r="BB379" s="4"/>
      <c r="BC379" s="4"/>
      <c r="BD379" s="4"/>
      <c r="BE379" s="4"/>
      <c r="BF379" s="4"/>
      <c r="BG379" s="4"/>
    </row>
    <row r="380" spans="1:59" customFormat="1" ht="60" customHeight="1" x14ac:dyDescent="0.25">
      <c r="A380" s="2">
        <v>8</v>
      </c>
      <c r="B380" s="2" t="s">
        <v>58</v>
      </c>
      <c r="C380" s="2">
        <v>0</v>
      </c>
      <c r="D380" s="2" t="s">
        <v>1974</v>
      </c>
      <c r="E380" s="2" t="s">
        <v>1975</v>
      </c>
      <c r="F380" s="2" t="s">
        <v>1976</v>
      </c>
      <c r="G380" s="2" t="s">
        <v>316</v>
      </c>
      <c r="H380" s="3">
        <v>0</v>
      </c>
      <c r="I380" s="3" t="s">
        <v>88</v>
      </c>
      <c r="J380" s="3" t="s">
        <v>88</v>
      </c>
      <c r="K380" s="3" t="s">
        <v>88</v>
      </c>
      <c r="L380" s="3" t="s">
        <v>88</v>
      </c>
      <c r="M380" s="3" t="s">
        <v>88</v>
      </c>
      <c r="N380" s="3" t="s">
        <v>88</v>
      </c>
      <c r="O380" s="3" t="s">
        <v>88</v>
      </c>
      <c r="P380" s="3" t="s">
        <v>88</v>
      </c>
      <c r="Q380" s="3" t="s">
        <v>88</v>
      </c>
      <c r="R380" s="3" t="s">
        <v>88</v>
      </c>
      <c r="S380" s="3" t="s">
        <v>88</v>
      </c>
      <c r="T380" s="3" t="s">
        <v>88</v>
      </c>
      <c r="U380" s="2">
        <v>210093</v>
      </c>
      <c r="V380" s="2" t="s">
        <v>72</v>
      </c>
      <c r="W380" s="3">
        <v>1047060000</v>
      </c>
      <c r="X380" s="7" t="s">
        <v>88</v>
      </c>
      <c r="Y380" s="8" t="s">
        <v>88</v>
      </c>
      <c r="Z380" s="2" t="s">
        <v>1710</v>
      </c>
      <c r="AA380" s="3">
        <v>60000000</v>
      </c>
      <c r="AB380" s="56">
        <v>0</v>
      </c>
      <c r="AC380" s="44" t="s">
        <v>75</v>
      </c>
      <c r="AD380" s="43" t="s">
        <v>76</v>
      </c>
      <c r="AE380" s="44" t="s">
        <v>1024</v>
      </c>
      <c r="AF380" s="45" t="s">
        <v>78</v>
      </c>
      <c r="AG380" s="43" t="s">
        <v>1025</v>
      </c>
      <c r="AH380" s="45" t="s">
        <v>1026</v>
      </c>
      <c r="AI380" s="51">
        <v>44593</v>
      </c>
      <c r="AJ380" s="51">
        <v>44816</v>
      </c>
      <c r="AK380" s="51">
        <v>44925</v>
      </c>
      <c r="AL380" s="42">
        <v>1</v>
      </c>
      <c r="AM380" s="54">
        <v>6000000</v>
      </c>
      <c r="AN380" s="44" t="s">
        <v>80</v>
      </c>
      <c r="AO380" s="49" t="s">
        <v>79</v>
      </c>
      <c r="AP380" s="44" t="s">
        <v>81</v>
      </c>
      <c r="AQ380" s="50">
        <v>0</v>
      </c>
      <c r="AR380" s="50" t="s">
        <v>1028</v>
      </c>
      <c r="AS380" s="50" t="s">
        <v>83</v>
      </c>
      <c r="AT380" s="44">
        <v>475</v>
      </c>
      <c r="AU380" s="49" t="s">
        <v>1029</v>
      </c>
      <c r="AV380" s="49" t="s">
        <v>1030</v>
      </c>
      <c r="AW380" s="49" t="s">
        <v>1031</v>
      </c>
      <c r="AX380" s="49"/>
      <c r="AY380" s="50" t="s">
        <v>1711</v>
      </c>
      <c r="AZ380" s="58" t="s">
        <v>79</v>
      </c>
      <c r="BA380" s="4"/>
      <c r="BB380" s="4"/>
      <c r="BC380" s="4"/>
      <c r="BD380" s="4"/>
      <c r="BE380" s="4"/>
      <c r="BF380" s="4"/>
      <c r="BG380" s="4"/>
    </row>
    <row r="381" spans="1:59" customFormat="1" ht="60" hidden="1" customHeight="1" x14ac:dyDescent="0.25">
      <c r="A381" s="2">
        <v>8</v>
      </c>
      <c r="B381" s="2" t="s">
        <v>572</v>
      </c>
      <c r="C381" s="2">
        <v>1</v>
      </c>
      <c r="D381" s="2"/>
      <c r="E381" s="2"/>
      <c r="F381" s="2"/>
      <c r="G381" s="2"/>
      <c r="H381" s="3"/>
      <c r="I381" s="3" t="s">
        <v>62</v>
      </c>
      <c r="J381" s="3" t="s">
        <v>577</v>
      </c>
      <c r="K381" s="3" t="s">
        <v>578</v>
      </c>
      <c r="L381" s="3" t="s">
        <v>579</v>
      </c>
      <c r="M381" s="3" t="s">
        <v>580</v>
      </c>
      <c r="N381" s="6">
        <v>273</v>
      </c>
      <c r="O381" s="3" t="s">
        <v>164</v>
      </c>
      <c r="P381" s="3" t="s">
        <v>68</v>
      </c>
      <c r="Q381" s="3" t="s">
        <v>69</v>
      </c>
      <c r="R381" s="3" t="s">
        <v>581</v>
      </c>
      <c r="S381" s="3" t="s">
        <v>582</v>
      </c>
      <c r="T381" s="6">
        <v>102750</v>
      </c>
      <c r="U381" s="2">
        <v>220010</v>
      </c>
      <c r="V381" s="2" t="s">
        <v>583</v>
      </c>
      <c r="W381" s="3">
        <v>91337124</v>
      </c>
      <c r="X381" s="7" t="s">
        <v>584</v>
      </c>
      <c r="Y381" s="8">
        <v>91337124</v>
      </c>
      <c r="Z381" s="2" t="s">
        <v>585</v>
      </c>
      <c r="AA381" s="3">
        <v>91337124</v>
      </c>
      <c r="AB381" s="56">
        <v>4</v>
      </c>
      <c r="AC381" s="44" t="s">
        <v>586</v>
      </c>
      <c r="AD381" s="43" t="s">
        <v>76</v>
      </c>
      <c r="AE381" s="44" t="s">
        <v>165</v>
      </c>
      <c r="AF381" s="45" t="s">
        <v>587</v>
      </c>
      <c r="AG381" s="43">
        <v>4600094595</v>
      </c>
      <c r="AH381" s="45">
        <v>4600094595</v>
      </c>
      <c r="AI381" s="51">
        <v>44757</v>
      </c>
      <c r="AJ381" s="51">
        <v>44757</v>
      </c>
      <c r="AK381" s="51">
        <v>44926</v>
      </c>
      <c r="AL381" s="42">
        <v>1</v>
      </c>
      <c r="AM381" s="54">
        <v>5233857</v>
      </c>
      <c r="AN381" s="44" t="s">
        <v>588</v>
      </c>
      <c r="AO381" s="49" t="s">
        <v>79</v>
      </c>
      <c r="AP381" s="44" t="s">
        <v>270</v>
      </c>
      <c r="AQ381" s="50"/>
      <c r="AR381" s="50" t="s">
        <v>82</v>
      </c>
      <c r="AS381" s="50" t="s">
        <v>589</v>
      </c>
      <c r="AT381" s="44">
        <v>1089</v>
      </c>
      <c r="AU381" s="49" t="s">
        <v>1986</v>
      </c>
      <c r="AV381" s="49" t="s">
        <v>1987</v>
      </c>
      <c r="AW381" s="49" t="s">
        <v>88</v>
      </c>
      <c r="AX381" s="49" t="s">
        <v>1223</v>
      </c>
      <c r="AY381" s="50" t="s">
        <v>1988</v>
      </c>
      <c r="AZ381" s="58" t="s">
        <v>1225</v>
      </c>
      <c r="BA381" s="4"/>
      <c r="BB381" s="4"/>
      <c r="BC381" s="4"/>
      <c r="BD381" s="4"/>
      <c r="BE381" s="4"/>
      <c r="BF381" s="4"/>
      <c r="BG381" s="4"/>
    </row>
    <row r="382" spans="1:59" customFormat="1" ht="60" hidden="1" customHeight="1" x14ac:dyDescent="0.25">
      <c r="A382" s="2">
        <v>8</v>
      </c>
      <c r="B382" s="2" t="s">
        <v>217</v>
      </c>
      <c r="C382" s="2">
        <v>1</v>
      </c>
      <c r="D382" s="2" t="s">
        <v>1989</v>
      </c>
      <c r="E382" s="2" t="s">
        <v>1990</v>
      </c>
      <c r="F382" s="2" t="s">
        <v>1991</v>
      </c>
      <c r="G382" s="2" t="s">
        <v>1910</v>
      </c>
      <c r="H382" s="3">
        <v>0</v>
      </c>
      <c r="I382" s="3" t="s">
        <v>218</v>
      </c>
      <c r="J382" s="3" t="s">
        <v>219</v>
      </c>
      <c r="K382" s="3" t="s">
        <v>220</v>
      </c>
      <c r="L382" s="3" t="s">
        <v>221</v>
      </c>
      <c r="M382" s="3" t="s">
        <v>222</v>
      </c>
      <c r="N382" s="6">
        <v>20446</v>
      </c>
      <c r="O382" s="3" t="s">
        <v>164</v>
      </c>
      <c r="P382" s="3" t="s">
        <v>223</v>
      </c>
      <c r="Q382" s="3" t="s">
        <v>224</v>
      </c>
      <c r="R382" s="3" t="s">
        <v>225</v>
      </c>
      <c r="S382" s="3" t="s">
        <v>226</v>
      </c>
      <c r="T382" s="6">
        <v>20441</v>
      </c>
      <c r="U382" s="2">
        <v>220002</v>
      </c>
      <c r="V382" s="2" t="s">
        <v>227</v>
      </c>
      <c r="W382" s="3">
        <v>3136276090</v>
      </c>
      <c r="X382" s="7" t="s">
        <v>228</v>
      </c>
      <c r="Y382" s="8">
        <f>SUM(AA382)</f>
        <v>3136276090</v>
      </c>
      <c r="Z382" s="2" t="s">
        <v>229</v>
      </c>
      <c r="AA382" s="3">
        <v>3136276090</v>
      </c>
      <c r="AB382" s="56">
        <v>2480</v>
      </c>
      <c r="AC382" s="44" t="s">
        <v>230</v>
      </c>
      <c r="AD382" s="43" t="s">
        <v>717</v>
      </c>
      <c r="AE382" s="44" t="s">
        <v>718</v>
      </c>
      <c r="AF382" s="44" t="s">
        <v>719</v>
      </c>
      <c r="AG382" s="49" t="s">
        <v>720</v>
      </c>
      <c r="AH382" s="44" t="s">
        <v>721</v>
      </c>
      <c r="AI382" s="111" t="s">
        <v>723</v>
      </c>
      <c r="AJ382" s="111" t="s">
        <v>723</v>
      </c>
      <c r="AK382" s="111" t="s">
        <v>724</v>
      </c>
      <c r="AL382" s="42">
        <v>0.97379032258064513</v>
      </c>
      <c r="AM382" s="54" t="s">
        <v>236</v>
      </c>
      <c r="AN382" s="44" t="s">
        <v>725</v>
      </c>
      <c r="AO382" s="49" t="s">
        <v>726</v>
      </c>
      <c r="AP382" s="44" t="s">
        <v>727</v>
      </c>
      <c r="AQ382" s="50">
        <v>2480</v>
      </c>
      <c r="AR382" s="50" t="s">
        <v>237</v>
      </c>
      <c r="AS382" s="50" t="s">
        <v>83</v>
      </c>
      <c r="AT382" s="44">
        <v>2415</v>
      </c>
      <c r="AU382" s="49" t="s">
        <v>725</v>
      </c>
      <c r="AV382" s="49" t="s">
        <v>726</v>
      </c>
      <c r="AW382" s="49" t="s">
        <v>727</v>
      </c>
      <c r="AX382" s="49" t="s">
        <v>1992</v>
      </c>
      <c r="AY382" s="50" t="s">
        <v>1342</v>
      </c>
      <c r="AZ382" s="58" t="s">
        <v>1343</v>
      </c>
      <c r="BA382" s="4"/>
      <c r="BB382" s="4"/>
      <c r="BC382" s="4"/>
      <c r="BD382" s="4"/>
      <c r="BE382" s="4"/>
      <c r="BF382" s="4"/>
      <c r="BG382" s="4"/>
    </row>
    <row r="383" spans="1:59" customFormat="1" ht="60" hidden="1" customHeight="1" x14ac:dyDescent="0.25">
      <c r="A383" s="2">
        <v>8</v>
      </c>
      <c r="B383" s="2" t="s">
        <v>217</v>
      </c>
      <c r="C383" s="2">
        <v>1</v>
      </c>
      <c r="D383" s="2" t="s">
        <v>1993</v>
      </c>
      <c r="E383" s="2" t="s">
        <v>1994</v>
      </c>
      <c r="F383" s="2">
        <v>22</v>
      </c>
      <c r="G383" s="2" t="s">
        <v>241</v>
      </c>
      <c r="H383" s="3"/>
      <c r="I383" s="3" t="s">
        <v>88</v>
      </c>
      <c r="J383" s="3" t="s">
        <v>88</v>
      </c>
      <c r="K383" s="3" t="s">
        <v>88</v>
      </c>
      <c r="L383" s="3" t="s">
        <v>88</v>
      </c>
      <c r="M383" s="3" t="s">
        <v>88</v>
      </c>
      <c r="N383" s="3" t="s">
        <v>88</v>
      </c>
      <c r="O383" s="3" t="s">
        <v>88</v>
      </c>
      <c r="P383" s="3" t="s">
        <v>88</v>
      </c>
      <c r="Q383" s="3" t="s">
        <v>88</v>
      </c>
      <c r="R383" s="3" t="s">
        <v>88</v>
      </c>
      <c r="S383" s="3" t="s">
        <v>88</v>
      </c>
      <c r="T383" s="3" t="s">
        <v>88</v>
      </c>
      <c r="U383" s="2">
        <v>220003</v>
      </c>
      <c r="V383" s="2" t="s">
        <v>733</v>
      </c>
      <c r="W383" s="3">
        <v>1271378400</v>
      </c>
      <c r="X383" s="7" t="s">
        <v>228</v>
      </c>
      <c r="Y383" s="8">
        <f>SUM(AA383)</f>
        <v>1271378400</v>
      </c>
      <c r="Z383" s="2" t="s">
        <v>734</v>
      </c>
      <c r="AA383" s="3">
        <v>1271378400</v>
      </c>
      <c r="AB383" s="56">
        <v>843</v>
      </c>
      <c r="AC383" s="44" t="s">
        <v>164</v>
      </c>
      <c r="AD383" s="43" t="s">
        <v>76</v>
      </c>
      <c r="AE383" s="44" t="s">
        <v>735</v>
      </c>
      <c r="AF383" s="44" t="s">
        <v>736</v>
      </c>
      <c r="AG383" s="49" t="s">
        <v>737</v>
      </c>
      <c r="AH383" s="44" t="s">
        <v>737</v>
      </c>
      <c r="AI383" s="51">
        <v>44718</v>
      </c>
      <c r="AJ383" s="51">
        <v>44718</v>
      </c>
      <c r="AK383" s="51">
        <v>45076</v>
      </c>
      <c r="AL383" s="42">
        <v>0.95966785290628709</v>
      </c>
      <c r="AM383" s="54" t="s">
        <v>79</v>
      </c>
      <c r="AN383" s="44" t="s">
        <v>738</v>
      </c>
      <c r="AO383" s="49" t="s">
        <v>79</v>
      </c>
      <c r="AP383" s="44" t="s">
        <v>79</v>
      </c>
      <c r="AQ383" s="50">
        <v>843</v>
      </c>
      <c r="AR383" s="50" t="s">
        <v>245</v>
      </c>
      <c r="AS383" s="50" t="s">
        <v>246</v>
      </c>
      <c r="AT383" s="44">
        <v>809</v>
      </c>
      <c r="AU383" s="49" t="s">
        <v>247</v>
      </c>
      <c r="AV383" s="49" t="s">
        <v>1995</v>
      </c>
      <c r="AW383" s="49" t="s">
        <v>249</v>
      </c>
      <c r="AX383" s="49" t="s">
        <v>1996</v>
      </c>
      <c r="AY383" s="50" t="s">
        <v>1997</v>
      </c>
      <c r="AZ383" s="58" t="s">
        <v>252</v>
      </c>
      <c r="BA383" s="4"/>
      <c r="BB383" s="4"/>
      <c r="BC383" s="4"/>
      <c r="BD383" s="4"/>
      <c r="BE383" s="4"/>
      <c r="BF383" s="4"/>
      <c r="BG383" s="4"/>
    </row>
    <row r="384" spans="1:59" customFormat="1" ht="60" hidden="1" customHeight="1" x14ac:dyDescent="0.25">
      <c r="A384" s="2">
        <v>8</v>
      </c>
      <c r="B384" s="2" t="s">
        <v>217</v>
      </c>
      <c r="C384" s="2">
        <v>1</v>
      </c>
      <c r="D384" s="2" t="s">
        <v>1989</v>
      </c>
      <c r="E384" s="2" t="s">
        <v>1990</v>
      </c>
      <c r="F384" s="2" t="s">
        <v>1991</v>
      </c>
      <c r="G384" s="2" t="s">
        <v>1910</v>
      </c>
      <c r="H384" s="3">
        <v>0</v>
      </c>
      <c r="I384" s="3" t="s">
        <v>218</v>
      </c>
      <c r="J384" s="3" t="s">
        <v>219</v>
      </c>
      <c r="K384" s="3" t="s">
        <v>219</v>
      </c>
      <c r="L384" s="3" t="s">
        <v>742</v>
      </c>
      <c r="M384" s="3" t="s">
        <v>743</v>
      </c>
      <c r="N384" s="6">
        <v>41</v>
      </c>
      <c r="O384" s="3" t="s">
        <v>67</v>
      </c>
      <c r="P384" s="3" t="s">
        <v>744</v>
      </c>
      <c r="Q384" s="3" t="s">
        <v>745</v>
      </c>
      <c r="R384" s="3" t="s">
        <v>746</v>
      </c>
      <c r="S384" s="3" t="s">
        <v>747</v>
      </c>
      <c r="T384" s="6">
        <v>11768</v>
      </c>
      <c r="U384" s="2">
        <v>220004</v>
      </c>
      <c r="V384" s="2" t="s">
        <v>748</v>
      </c>
      <c r="W384" s="3">
        <v>1915650000</v>
      </c>
      <c r="X384" s="7" t="s">
        <v>749</v>
      </c>
      <c r="Y384" s="8">
        <f>SUM(AA384)</f>
        <v>1915650000</v>
      </c>
      <c r="Z384" s="2" t="s">
        <v>750</v>
      </c>
      <c r="AA384" s="3">
        <v>1915650000</v>
      </c>
      <c r="AB384" s="56">
        <v>1100</v>
      </c>
      <c r="AC384" s="44" t="s">
        <v>751</v>
      </c>
      <c r="AD384" s="43" t="s">
        <v>265</v>
      </c>
      <c r="AE384" s="44" t="s">
        <v>298</v>
      </c>
      <c r="AF384" s="45" t="s">
        <v>1998</v>
      </c>
      <c r="AG384" s="43" t="s">
        <v>1999</v>
      </c>
      <c r="AH384" s="45">
        <v>70007348</v>
      </c>
      <c r="AI384" s="51">
        <v>44713</v>
      </c>
      <c r="AJ384" s="51">
        <v>44837</v>
      </c>
      <c r="AK384" s="51">
        <v>45107</v>
      </c>
      <c r="AL384" s="42">
        <v>1</v>
      </c>
      <c r="AM384" s="54">
        <v>0</v>
      </c>
      <c r="AN384" s="44" t="s">
        <v>754</v>
      </c>
      <c r="AO384" s="49" t="s">
        <v>233</v>
      </c>
      <c r="AP384" s="44" t="s">
        <v>270</v>
      </c>
      <c r="AQ384" s="50">
        <v>1100</v>
      </c>
      <c r="AR384" s="50" t="s">
        <v>82</v>
      </c>
      <c r="AS384" s="50" t="s">
        <v>589</v>
      </c>
      <c r="AT384" s="44">
        <v>1100</v>
      </c>
      <c r="AU384" s="49" t="s">
        <v>755</v>
      </c>
      <c r="AV384" s="49" t="s">
        <v>756</v>
      </c>
      <c r="AW384" s="49" t="s">
        <v>757</v>
      </c>
      <c r="AX384" s="49" t="s">
        <v>2000</v>
      </c>
      <c r="AY384" s="50" t="s">
        <v>2001</v>
      </c>
      <c r="AZ384" s="58" t="s">
        <v>760</v>
      </c>
      <c r="BA384" s="4"/>
      <c r="BB384" s="4"/>
      <c r="BC384" s="4"/>
      <c r="BD384" s="4"/>
      <c r="BE384" s="4"/>
      <c r="BF384" s="4"/>
      <c r="BG384" s="4"/>
    </row>
    <row r="385" spans="1:59" customFormat="1" ht="60" hidden="1" customHeight="1" x14ac:dyDescent="0.25">
      <c r="A385" s="2">
        <v>8</v>
      </c>
      <c r="B385" s="2" t="s">
        <v>253</v>
      </c>
      <c r="C385" s="2">
        <v>1</v>
      </c>
      <c r="D385" s="2" t="s">
        <v>2002</v>
      </c>
      <c r="E385" s="2" t="s">
        <v>2003</v>
      </c>
      <c r="F385" s="2" t="s">
        <v>2004</v>
      </c>
      <c r="G385" s="2" t="s">
        <v>2005</v>
      </c>
      <c r="H385" s="3">
        <v>0</v>
      </c>
      <c r="I385" s="3" t="s">
        <v>218</v>
      </c>
      <c r="J385" s="3" t="s">
        <v>257</v>
      </c>
      <c r="K385" s="3" t="s">
        <v>258</v>
      </c>
      <c r="L385" s="3" t="s">
        <v>259</v>
      </c>
      <c r="M385" s="3" t="s">
        <v>260</v>
      </c>
      <c r="N385" s="6">
        <v>104953</v>
      </c>
      <c r="O385" s="3" t="s">
        <v>784</v>
      </c>
      <c r="P385" s="3" t="s">
        <v>68</v>
      </c>
      <c r="Q385" s="3" t="s">
        <v>69</v>
      </c>
      <c r="R385" s="3" t="s">
        <v>261</v>
      </c>
      <c r="S385" s="3" t="s">
        <v>262</v>
      </c>
      <c r="T385" s="6">
        <v>110901</v>
      </c>
      <c r="U385" s="2">
        <v>210090</v>
      </c>
      <c r="V385" s="2" t="s">
        <v>256</v>
      </c>
      <c r="W385" s="3">
        <v>1958300000</v>
      </c>
      <c r="X385" s="21" t="s">
        <v>263</v>
      </c>
      <c r="Y385" s="8">
        <v>1958300000</v>
      </c>
      <c r="Z385" s="2" t="s">
        <v>264</v>
      </c>
      <c r="AA385" s="3">
        <v>1958300000</v>
      </c>
      <c r="AB385" s="56">
        <v>5690</v>
      </c>
      <c r="AC385" s="44" t="s">
        <v>164</v>
      </c>
      <c r="AD385" s="43" t="s">
        <v>265</v>
      </c>
      <c r="AE385" s="44" t="s">
        <v>165</v>
      </c>
      <c r="AF385" s="45" t="s">
        <v>266</v>
      </c>
      <c r="AG385" s="43">
        <v>6700026816</v>
      </c>
      <c r="AH385" s="45" t="s">
        <v>267</v>
      </c>
      <c r="AI385" s="51" t="s">
        <v>268</v>
      </c>
      <c r="AJ385" s="51">
        <v>44921</v>
      </c>
      <c r="AK385" s="51">
        <v>45107</v>
      </c>
      <c r="AL385" s="42">
        <v>0</v>
      </c>
      <c r="AM385" s="54">
        <v>152420000</v>
      </c>
      <c r="AN385" s="44" t="s">
        <v>269</v>
      </c>
      <c r="AO385" s="49" t="s">
        <v>79</v>
      </c>
      <c r="AP385" s="44" t="s">
        <v>270</v>
      </c>
      <c r="AQ385" s="50">
        <v>5690</v>
      </c>
      <c r="AR385" s="50" t="s">
        <v>82</v>
      </c>
      <c r="AS385" s="50" t="s">
        <v>83</v>
      </c>
      <c r="AT385" s="44">
        <v>0</v>
      </c>
      <c r="AU385" s="49" t="s">
        <v>271</v>
      </c>
      <c r="AV385" s="49" t="s">
        <v>272</v>
      </c>
      <c r="AW385" s="49" t="s">
        <v>273</v>
      </c>
      <c r="AX385" s="49" t="s">
        <v>1618</v>
      </c>
      <c r="AY385" s="50" t="s">
        <v>289</v>
      </c>
      <c r="AZ385" s="58" t="s">
        <v>1619</v>
      </c>
      <c r="BA385" s="4"/>
      <c r="BB385" s="4"/>
      <c r="BC385" s="4"/>
      <c r="BD385" s="4"/>
      <c r="BE385" s="4"/>
      <c r="BF385" s="4"/>
      <c r="BG385" s="4"/>
    </row>
    <row r="386" spans="1:59" s="13" customFormat="1" ht="60" hidden="1" customHeight="1" x14ac:dyDescent="0.25">
      <c r="A386" s="2">
        <v>8</v>
      </c>
      <c r="B386" s="2" t="s">
        <v>313</v>
      </c>
      <c r="C386" s="2">
        <v>1</v>
      </c>
      <c r="D386" s="2" t="s">
        <v>2006</v>
      </c>
      <c r="E386" s="2" t="s">
        <v>2007</v>
      </c>
      <c r="F386" s="2">
        <v>1</v>
      </c>
      <c r="G386" s="2" t="s">
        <v>316</v>
      </c>
      <c r="H386" s="3">
        <v>0</v>
      </c>
      <c r="I386" s="3" t="s">
        <v>88</v>
      </c>
      <c r="J386" s="3" t="s">
        <v>88</v>
      </c>
      <c r="K386" s="3" t="s">
        <v>88</v>
      </c>
      <c r="L386" s="3" t="s">
        <v>88</v>
      </c>
      <c r="M386" s="3" t="s">
        <v>88</v>
      </c>
      <c r="N386" s="3" t="s">
        <v>88</v>
      </c>
      <c r="O386" s="3" t="s">
        <v>88</v>
      </c>
      <c r="P386" s="3" t="s">
        <v>88</v>
      </c>
      <c r="Q386" s="3" t="s">
        <v>88</v>
      </c>
      <c r="R386" s="3" t="s">
        <v>88</v>
      </c>
      <c r="S386" s="3" t="s">
        <v>88</v>
      </c>
      <c r="T386" s="3" t="s">
        <v>88</v>
      </c>
      <c r="U386" s="2">
        <v>210088</v>
      </c>
      <c r="V386" s="2" t="s">
        <v>317</v>
      </c>
      <c r="W386" s="3">
        <v>550433000</v>
      </c>
      <c r="X386" s="6" t="s">
        <v>318</v>
      </c>
      <c r="Y386" s="3">
        <v>550433000</v>
      </c>
      <c r="Z386" s="2" t="s">
        <v>2008</v>
      </c>
      <c r="AA386" s="3">
        <v>296208000</v>
      </c>
      <c r="AB386" s="56">
        <v>136</v>
      </c>
      <c r="AC386" s="44" t="s">
        <v>320</v>
      </c>
      <c r="AD386" s="43" t="s">
        <v>76</v>
      </c>
      <c r="AE386" s="44" t="s">
        <v>88</v>
      </c>
      <c r="AF386" s="45" t="s">
        <v>88</v>
      </c>
      <c r="AG386" s="43" t="s">
        <v>88</v>
      </c>
      <c r="AH386" s="45" t="s">
        <v>88</v>
      </c>
      <c r="AI386" s="51">
        <v>44576</v>
      </c>
      <c r="AJ386" s="51">
        <v>44576</v>
      </c>
      <c r="AK386" s="51">
        <v>45015</v>
      </c>
      <c r="AL386" s="42">
        <v>1</v>
      </c>
      <c r="AM386" s="54">
        <v>16766491</v>
      </c>
      <c r="AN386" s="44" t="s">
        <v>321</v>
      </c>
      <c r="AO386" s="49" t="s">
        <v>322</v>
      </c>
      <c r="AP386" s="44" t="s">
        <v>270</v>
      </c>
      <c r="AQ386" s="50">
        <v>136</v>
      </c>
      <c r="AR386" s="50" t="s">
        <v>82</v>
      </c>
      <c r="AS386" s="50" t="s">
        <v>83</v>
      </c>
      <c r="AT386" s="44">
        <v>108</v>
      </c>
      <c r="AU386" s="49" t="s">
        <v>323</v>
      </c>
      <c r="AV386" s="49" t="s">
        <v>2009</v>
      </c>
      <c r="AW386" s="49" t="s">
        <v>325</v>
      </c>
      <c r="AX386" s="49"/>
      <c r="AY386" s="50" t="s">
        <v>326</v>
      </c>
      <c r="AZ386" s="58" t="s">
        <v>327</v>
      </c>
      <c r="BA386" s="12"/>
      <c r="BB386" s="12"/>
      <c r="BC386" s="12"/>
      <c r="BD386" s="12"/>
      <c r="BE386" s="12"/>
      <c r="BF386" s="12"/>
      <c r="BG386" s="12"/>
    </row>
    <row r="387" spans="1:59" customFormat="1" ht="60" hidden="1" customHeight="1" x14ac:dyDescent="0.25">
      <c r="A387" s="2">
        <v>8</v>
      </c>
      <c r="B387" s="2" t="s">
        <v>313</v>
      </c>
      <c r="C387" s="2">
        <v>0</v>
      </c>
      <c r="D387" s="2" t="s">
        <v>2010</v>
      </c>
      <c r="E387" s="2" t="s">
        <v>2011</v>
      </c>
      <c r="F387" s="2">
        <v>1</v>
      </c>
      <c r="G387" s="2" t="s">
        <v>316</v>
      </c>
      <c r="H387" s="3">
        <v>0</v>
      </c>
      <c r="I387" s="3" t="s">
        <v>88</v>
      </c>
      <c r="J387" s="3" t="s">
        <v>88</v>
      </c>
      <c r="K387" s="3" t="s">
        <v>88</v>
      </c>
      <c r="L387" s="3" t="s">
        <v>88</v>
      </c>
      <c r="M387" s="3" t="s">
        <v>88</v>
      </c>
      <c r="N387" s="3" t="s">
        <v>88</v>
      </c>
      <c r="O387" s="3" t="s">
        <v>88</v>
      </c>
      <c r="P387" s="3" t="s">
        <v>88</v>
      </c>
      <c r="Q387" s="3" t="s">
        <v>88</v>
      </c>
      <c r="R387" s="3" t="s">
        <v>88</v>
      </c>
      <c r="S387" s="3" t="s">
        <v>88</v>
      </c>
      <c r="T387" s="3" t="s">
        <v>88</v>
      </c>
      <c r="U387" s="2">
        <v>210088</v>
      </c>
      <c r="V387" s="2" t="s">
        <v>317</v>
      </c>
      <c r="W387" s="3">
        <v>550433000</v>
      </c>
      <c r="X387" s="21" t="s">
        <v>88</v>
      </c>
      <c r="Y387" s="8"/>
      <c r="Z387" s="2" t="s">
        <v>330</v>
      </c>
      <c r="AA387" s="3">
        <v>51425000</v>
      </c>
      <c r="AB387" s="56">
        <v>24</v>
      </c>
      <c r="AC387" s="44" t="s">
        <v>320</v>
      </c>
      <c r="AD387" s="43" t="s">
        <v>265</v>
      </c>
      <c r="AE387" s="44" t="s">
        <v>88</v>
      </c>
      <c r="AF387" s="45" t="s">
        <v>88</v>
      </c>
      <c r="AG387" s="43" t="s">
        <v>88</v>
      </c>
      <c r="AH387" s="45" t="s">
        <v>88</v>
      </c>
      <c r="AI387" s="51">
        <v>44576</v>
      </c>
      <c r="AJ387" s="51">
        <v>44576</v>
      </c>
      <c r="AK387" s="51">
        <v>45015</v>
      </c>
      <c r="AL387" s="42">
        <v>0.4</v>
      </c>
      <c r="AM387" s="54">
        <v>2910849</v>
      </c>
      <c r="AN387" s="44" t="s">
        <v>321</v>
      </c>
      <c r="AO387" s="49" t="s">
        <v>322</v>
      </c>
      <c r="AP387" s="44" t="s">
        <v>270</v>
      </c>
      <c r="AQ387" s="50">
        <v>24</v>
      </c>
      <c r="AR387" s="50" t="s">
        <v>82</v>
      </c>
      <c r="AS387" s="50" t="s">
        <v>83</v>
      </c>
      <c r="AT387" s="44">
        <v>0</v>
      </c>
      <c r="AU387" s="49" t="s">
        <v>323</v>
      </c>
      <c r="AV387" s="49" t="s">
        <v>2009</v>
      </c>
      <c r="AW387" s="49" t="s">
        <v>325</v>
      </c>
      <c r="AX387" s="49" t="s">
        <v>331</v>
      </c>
      <c r="AY387" s="50" t="s">
        <v>332</v>
      </c>
      <c r="AZ387" s="58" t="s">
        <v>327</v>
      </c>
      <c r="BA387" s="4"/>
      <c r="BB387" s="4"/>
      <c r="BC387" s="4"/>
      <c r="BD387" s="4"/>
      <c r="BE387" s="4"/>
      <c r="BF387" s="4"/>
      <c r="BG387" s="4"/>
    </row>
    <row r="388" spans="1:59" customFormat="1" ht="60" hidden="1" customHeight="1" x14ac:dyDescent="0.25">
      <c r="A388" s="2">
        <v>8</v>
      </c>
      <c r="B388" s="2" t="s">
        <v>313</v>
      </c>
      <c r="C388" s="2">
        <v>0</v>
      </c>
      <c r="D388" s="2" t="s">
        <v>2012</v>
      </c>
      <c r="E388" s="2" t="s">
        <v>2013</v>
      </c>
      <c r="F388" s="2">
        <v>1</v>
      </c>
      <c r="G388" s="2" t="s">
        <v>316</v>
      </c>
      <c r="H388" s="3">
        <v>0</v>
      </c>
      <c r="I388" s="3" t="s">
        <v>88</v>
      </c>
      <c r="J388" s="3" t="s">
        <v>88</v>
      </c>
      <c r="K388" s="3" t="s">
        <v>88</v>
      </c>
      <c r="L388" s="3" t="s">
        <v>88</v>
      </c>
      <c r="M388" s="3" t="s">
        <v>88</v>
      </c>
      <c r="N388" s="3" t="s">
        <v>88</v>
      </c>
      <c r="O388" s="3" t="s">
        <v>88</v>
      </c>
      <c r="P388" s="3" t="s">
        <v>88</v>
      </c>
      <c r="Q388" s="3" t="s">
        <v>88</v>
      </c>
      <c r="R388" s="3" t="s">
        <v>88</v>
      </c>
      <c r="S388" s="3" t="s">
        <v>88</v>
      </c>
      <c r="T388" s="3" t="s">
        <v>88</v>
      </c>
      <c r="U388" s="2">
        <v>210088</v>
      </c>
      <c r="V388" s="2" t="s">
        <v>317</v>
      </c>
      <c r="W388" s="3">
        <v>550433000</v>
      </c>
      <c r="X388" s="21" t="s">
        <v>88</v>
      </c>
      <c r="Y388" s="8"/>
      <c r="Z388" s="2" t="s">
        <v>335</v>
      </c>
      <c r="AA388" s="3">
        <v>202800000</v>
      </c>
      <c r="AB388" s="56">
        <v>93</v>
      </c>
      <c r="AC388" s="44" t="s">
        <v>320</v>
      </c>
      <c r="AD388" s="43" t="s">
        <v>265</v>
      </c>
      <c r="AE388" s="44" t="s">
        <v>88</v>
      </c>
      <c r="AF388" s="45" t="s">
        <v>88</v>
      </c>
      <c r="AG388" s="43" t="s">
        <v>88</v>
      </c>
      <c r="AH388" s="45" t="s">
        <v>88</v>
      </c>
      <c r="AI388" s="51">
        <v>44576</v>
      </c>
      <c r="AJ388" s="51">
        <v>44576</v>
      </c>
      <c r="AK388" s="51">
        <v>45015</v>
      </c>
      <c r="AL388" s="42">
        <v>0.68</v>
      </c>
      <c r="AM388" s="54">
        <v>11479245</v>
      </c>
      <c r="AN388" s="44" t="s">
        <v>321</v>
      </c>
      <c r="AO388" s="49" t="s">
        <v>322</v>
      </c>
      <c r="AP388" s="44" t="s">
        <v>270</v>
      </c>
      <c r="AQ388" s="50">
        <v>93</v>
      </c>
      <c r="AR388" s="50" t="s">
        <v>82</v>
      </c>
      <c r="AS388" s="50" t="s">
        <v>83</v>
      </c>
      <c r="AT388" s="44">
        <v>124</v>
      </c>
      <c r="AU388" s="49" t="s">
        <v>336</v>
      </c>
      <c r="AV388" s="49" t="s">
        <v>2009</v>
      </c>
      <c r="AW388" s="49" t="s">
        <v>325</v>
      </c>
      <c r="AX388" s="49" t="s">
        <v>331</v>
      </c>
      <c r="AY388" s="50" t="s">
        <v>326</v>
      </c>
      <c r="AZ388" s="58" t="s">
        <v>327</v>
      </c>
      <c r="BA388" s="4"/>
      <c r="BB388" s="4"/>
      <c r="BC388" s="4"/>
      <c r="BD388" s="4"/>
      <c r="BE388" s="4"/>
      <c r="BF388" s="4"/>
      <c r="BG388" s="4"/>
    </row>
    <row r="389" spans="1:59" customFormat="1" ht="60" hidden="1" customHeight="1" x14ac:dyDescent="0.25">
      <c r="A389" s="2">
        <v>8</v>
      </c>
      <c r="B389" s="2" t="s">
        <v>337</v>
      </c>
      <c r="C389" s="2">
        <v>1</v>
      </c>
      <c r="D389" s="2" t="s">
        <v>2014</v>
      </c>
      <c r="E389" s="2" t="s">
        <v>2015</v>
      </c>
      <c r="F389" s="2" t="s">
        <v>2016</v>
      </c>
      <c r="G389" s="2" t="s">
        <v>2017</v>
      </c>
      <c r="H389" s="3">
        <v>0</v>
      </c>
      <c r="I389" s="3" t="s">
        <v>278</v>
      </c>
      <c r="J389" s="3" t="s">
        <v>341</v>
      </c>
      <c r="K389" s="3" t="s">
        <v>342</v>
      </c>
      <c r="L389" s="3" t="s">
        <v>343</v>
      </c>
      <c r="M389" s="3" t="s">
        <v>344</v>
      </c>
      <c r="N389" s="6">
        <v>20</v>
      </c>
      <c r="O389" s="3" t="s">
        <v>67</v>
      </c>
      <c r="P389" s="3" t="s">
        <v>68</v>
      </c>
      <c r="Q389" s="3" t="s">
        <v>69</v>
      </c>
      <c r="R389" s="3" t="s">
        <v>345</v>
      </c>
      <c r="S389" s="3" t="s">
        <v>346</v>
      </c>
      <c r="T389" s="6">
        <v>1584846</v>
      </c>
      <c r="U389" s="2">
        <v>220015</v>
      </c>
      <c r="V389" s="2" t="s">
        <v>340</v>
      </c>
      <c r="W389" s="3">
        <v>535620218</v>
      </c>
      <c r="X389" s="7" t="s">
        <v>347</v>
      </c>
      <c r="Y389" s="8">
        <f>SUM(AA389:AA390)</f>
        <v>170393982</v>
      </c>
      <c r="Z389" s="2" t="s">
        <v>2018</v>
      </c>
      <c r="AA389" s="3">
        <v>113041831</v>
      </c>
      <c r="AB389" s="56"/>
      <c r="AC389" s="44"/>
      <c r="AD389" s="43" t="s">
        <v>76</v>
      </c>
      <c r="AE389" s="44" t="s">
        <v>77</v>
      </c>
      <c r="AF389" s="45" t="s">
        <v>1757</v>
      </c>
      <c r="AG389" s="43">
        <v>4600094459</v>
      </c>
      <c r="AH389" s="45" t="s">
        <v>350</v>
      </c>
      <c r="AI389" s="51">
        <v>44761</v>
      </c>
      <c r="AJ389" s="51">
        <v>44761</v>
      </c>
      <c r="AK389" s="51">
        <v>45081</v>
      </c>
      <c r="AL389" s="42">
        <v>1</v>
      </c>
      <c r="AM389" s="54" t="s">
        <v>79</v>
      </c>
      <c r="AN389" s="44" t="s">
        <v>351</v>
      </c>
      <c r="AO389" s="49" t="s">
        <v>79</v>
      </c>
      <c r="AP389" s="44" t="s">
        <v>79</v>
      </c>
      <c r="AQ389" s="50" t="s">
        <v>352</v>
      </c>
      <c r="AR389" s="50" t="s">
        <v>82</v>
      </c>
      <c r="AS389" s="50" t="s">
        <v>589</v>
      </c>
      <c r="AT389" s="44">
        <v>3</v>
      </c>
      <c r="AU389" s="49" t="s">
        <v>2019</v>
      </c>
      <c r="AV389" s="49" t="s">
        <v>2020</v>
      </c>
      <c r="AW389" s="49" t="s">
        <v>2021</v>
      </c>
      <c r="AX389" s="49" t="s">
        <v>2022</v>
      </c>
      <c r="AY389" s="50" t="s">
        <v>2023</v>
      </c>
      <c r="AZ389" s="58" t="s">
        <v>2024</v>
      </c>
      <c r="BA389" s="4"/>
      <c r="BB389" s="4"/>
      <c r="BC389" s="4"/>
      <c r="BD389" s="4"/>
      <c r="BE389" s="4"/>
      <c r="BF389" s="4"/>
      <c r="BG389" s="4"/>
    </row>
    <row r="390" spans="1:59" customFormat="1" ht="60" hidden="1" customHeight="1" x14ac:dyDescent="0.25">
      <c r="A390" s="2">
        <v>8</v>
      </c>
      <c r="B390" s="2" t="s">
        <v>337</v>
      </c>
      <c r="C390" s="2">
        <v>0</v>
      </c>
      <c r="D390" s="2" t="s">
        <v>2014</v>
      </c>
      <c r="E390" s="2" t="s">
        <v>2015</v>
      </c>
      <c r="F390" s="2" t="s">
        <v>2016</v>
      </c>
      <c r="G390" s="2" t="s">
        <v>2017</v>
      </c>
      <c r="H390" s="3">
        <v>0</v>
      </c>
      <c r="I390" s="3" t="s">
        <v>88</v>
      </c>
      <c r="J390" s="3" t="s">
        <v>88</v>
      </c>
      <c r="K390" s="3" t="s">
        <v>88</v>
      </c>
      <c r="L390" s="3" t="s">
        <v>88</v>
      </c>
      <c r="M390" s="3" t="s">
        <v>88</v>
      </c>
      <c r="N390" s="3" t="s">
        <v>88</v>
      </c>
      <c r="O390" s="3" t="s">
        <v>88</v>
      </c>
      <c r="P390" s="3" t="s">
        <v>88</v>
      </c>
      <c r="Q390" s="3" t="s">
        <v>88</v>
      </c>
      <c r="R390" s="3" t="s">
        <v>88</v>
      </c>
      <c r="S390" s="3" t="s">
        <v>88</v>
      </c>
      <c r="T390" s="3" t="s">
        <v>88</v>
      </c>
      <c r="U390" s="2">
        <v>220015</v>
      </c>
      <c r="V390" s="2" t="s">
        <v>340</v>
      </c>
      <c r="W390" s="3">
        <v>535620218</v>
      </c>
      <c r="X390" s="7" t="s">
        <v>360</v>
      </c>
      <c r="Y390" s="8" t="s">
        <v>360</v>
      </c>
      <c r="Z390" s="2" t="s">
        <v>2025</v>
      </c>
      <c r="AA390" s="3">
        <v>57352151</v>
      </c>
      <c r="AB390" s="56"/>
      <c r="AC390" s="44"/>
      <c r="AD390" s="43" t="s">
        <v>76</v>
      </c>
      <c r="AE390" s="44" t="s">
        <v>77</v>
      </c>
      <c r="AF390" s="45" t="s">
        <v>1757</v>
      </c>
      <c r="AG390" s="43">
        <v>4600094459</v>
      </c>
      <c r="AH390" s="45" t="s">
        <v>350</v>
      </c>
      <c r="AI390" s="51">
        <v>44761</v>
      </c>
      <c r="AJ390" s="51">
        <v>44761</v>
      </c>
      <c r="AK390" s="51">
        <v>45081</v>
      </c>
      <c r="AL390" s="42">
        <v>1</v>
      </c>
      <c r="AM390" s="54" t="s">
        <v>79</v>
      </c>
      <c r="AN390" s="44" t="s">
        <v>351</v>
      </c>
      <c r="AO390" s="49" t="s">
        <v>79</v>
      </c>
      <c r="AP390" s="44" t="s">
        <v>79</v>
      </c>
      <c r="AQ390" s="50" t="s">
        <v>352</v>
      </c>
      <c r="AR390" s="50" t="s">
        <v>131</v>
      </c>
      <c r="AS390" s="50" t="s">
        <v>83</v>
      </c>
      <c r="AT390" s="44">
        <v>20</v>
      </c>
      <c r="AU390" s="49" t="s">
        <v>2026</v>
      </c>
      <c r="AV390" s="49" t="s">
        <v>2027</v>
      </c>
      <c r="AW390" s="49" t="s">
        <v>2028</v>
      </c>
      <c r="AX390" s="49" t="s">
        <v>2029</v>
      </c>
      <c r="AY390" s="50" t="s">
        <v>2030</v>
      </c>
      <c r="AZ390" s="58" t="s">
        <v>2031</v>
      </c>
      <c r="BA390" s="4"/>
      <c r="BB390" s="4"/>
      <c r="BC390" s="4"/>
      <c r="BD390" s="4"/>
      <c r="BE390" s="4"/>
      <c r="BF390" s="4"/>
      <c r="BG390" s="4"/>
    </row>
    <row r="391" spans="1:59" customFormat="1" ht="60" hidden="1" customHeight="1" x14ac:dyDescent="0.25">
      <c r="A391" s="2">
        <v>8</v>
      </c>
      <c r="B391" s="2" t="s">
        <v>337</v>
      </c>
      <c r="C391" s="2">
        <v>0</v>
      </c>
      <c r="D391" s="2" t="s">
        <v>2014</v>
      </c>
      <c r="E391" s="2" t="s">
        <v>2015</v>
      </c>
      <c r="F391" s="2" t="s">
        <v>2016</v>
      </c>
      <c r="G391" s="2" t="s">
        <v>2017</v>
      </c>
      <c r="H391" s="3">
        <v>0</v>
      </c>
      <c r="I391" s="3" t="s">
        <v>88</v>
      </c>
      <c r="J391" s="3" t="s">
        <v>88</v>
      </c>
      <c r="K391" s="3" t="s">
        <v>88</v>
      </c>
      <c r="L391" s="3" t="s">
        <v>88</v>
      </c>
      <c r="M391" s="3" t="s">
        <v>88</v>
      </c>
      <c r="N391" s="3" t="s">
        <v>88</v>
      </c>
      <c r="O391" s="3" t="s">
        <v>88</v>
      </c>
      <c r="P391" s="3" t="s">
        <v>88</v>
      </c>
      <c r="Q391" s="3" t="s">
        <v>88</v>
      </c>
      <c r="R391" s="3" t="s">
        <v>88</v>
      </c>
      <c r="S391" s="3" t="s">
        <v>88</v>
      </c>
      <c r="T391" s="3" t="s">
        <v>88</v>
      </c>
      <c r="U391" s="2">
        <v>220015</v>
      </c>
      <c r="V391" s="2" t="s">
        <v>340</v>
      </c>
      <c r="W391" s="3">
        <v>535620218</v>
      </c>
      <c r="X391" s="7" t="s">
        <v>1131</v>
      </c>
      <c r="Y391" s="8">
        <f>SUM(AA391:AA392)</f>
        <v>365226236</v>
      </c>
      <c r="Z391" s="2" t="s">
        <v>2032</v>
      </c>
      <c r="AA391" s="3">
        <v>130083320</v>
      </c>
      <c r="AB391" s="56"/>
      <c r="AC391" s="44"/>
      <c r="AD391" s="43" t="s">
        <v>76</v>
      </c>
      <c r="AE391" s="44" t="s">
        <v>77</v>
      </c>
      <c r="AF391" s="45" t="s">
        <v>1757</v>
      </c>
      <c r="AG391" s="43">
        <v>4600094459</v>
      </c>
      <c r="AH391" s="45" t="s">
        <v>350</v>
      </c>
      <c r="AI391" s="51">
        <v>44761</v>
      </c>
      <c r="AJ391" s="51">
        <v>44761</v>
      </c>
      <c r="AK391" s="51">
        <v>45081</v>
      </c>
      <c r="AL391" s="42">
        <v>1</v>
      </c>
      <c r="AM391" s="54" t="s">
        <v>79</v>
      </c>
      <c r="AN391" s="44" t="s">
        <v>351</v>
      </c>
      <c r="AO391" s="49" t="s">
        <v>79</v>
      </c>
      <c r="AP391" s="44" t="s">
        <v>79</v>
      </c>
      <c r="AQ391" s="50" t="s">
        <v>352</v>
      </c>
      <c r="AR391" s="50" t="s">
        <v>82</v>
      </c>
      <c r="AS391" s="50" t="s">
        <v>589</v>
      </c>
      <c r="AT391" s="44">
        <v>18</v>
      </c>
      <c r="AU391" s="49" t="s">
        <v>2033</v>
      </c>
      <c r="AV391" s="49" t="s">
        <v>2034</v>
      </c>
      <c r="AW391" s="49" t="s">
        <v>2035</v>
      </c>
      <c r="AX391" s="49" t="s">
        <v>2036</v>
      </c>
      <c r="AY391" s="50" t="s">
        <v>2037</v>
      </c>
      <c r="AZ391" s="58" t="s">
        <v>2038</v>
      </c>
      <c r="BA391" s="4"/>
      <c r="BB391" s="4"/>
      <c r="BC391" s="4"/>
      <c r="BD391" s="4"/>
      <c r="BE391" s="4"/>
      <c r="BF391" s="4"/>
      <c r="BG391" s="4"/>
    </row>
    <row r="392" spans="1:59" customFormat="1" ht="60" hidden="1" customHeight="1" x14ac:dyDescent="0.25">
      <c r="A392" s="2">
        <v>8</v>
      </c>
      <c r="B392" s="2" t="s">
        <v>337</v>
      </c>
      <c r="C392" s="2">
        <v>0</v>
      </c>
      <c r="D392" s="2" t="s">
        <v>2014</v>
      </c>
      <c r="E392" s="2" t="s">
        <v>2015</v>
      </c>
      <c r="F392" s="2" t="s">
        <v>2016</v>
      </c>
      <c r="G392" s="2" t="s">
        <v>2017</v>
      </c>
      <c r="H392" s="3">
        <v>0</v>
      </c>
      <c r="I392" s="3" t="s">
        <v>88</v>
      </c>
      <c r="J392" s="3" t="s">
        <v>88</v>
      </c>
      <c r="K392" s="3" t="s">
        <v>88</v>
      </c>
      <c r="L392" s="3" t="s">
        <v>88</v>
      </c>
      <c r="M392" s="3" t="s">
        <v>88</v>
      </c>
      <c r="N392" s="3" t="s">
        <v>88</v>
      </c>
      <c r="O392" s="3" t="s">
        <v>88</v>
      </c>
      <c r="P392" s="3" t="s">
        <v>88</v>
      </c>
      <c r="Q392" s="3" t="s">
        <v>88</v>
      </c>
      <c r="R392" s="3" t="s">
        <v>88</v>
      </c>
      <c r="S392" s="3" t="s">
        <v>88</v>
      </c>
      <c r="T392" s="3" t="s">
        <v>88</v>
      </c>
      <c r="U392" s="2">
        <v>220015</v>
      </c>
      <c r="V392" s="2" t="s">
        <v>340</v>
      </c>
      <c r="W392" s="3">
        <v>535620218</v>
      </c>
      <c r="X392" s="7" t="s">
        <v>360</v>
      </c>
      <c r="Y392" s="8" t="s">
        <v>360</v>
      </c>
      <c r="Z392" s="2" t="s">
        <v>2039</v>
      </c>
      <c r="AA392" s="3">
        <v>235142916</v>
      </c>
      <c r="AB392" s="56"/>
      <c r="AC392" s="44"/>
      <c r="AD392" s="43" t="s">
        <v>76</v>
      </c>
      <c r="AE392" s="44" t="s">
        <v>77</v>
      </c>
      <c r="AF392" s="45" t="s">
        <v>1757</v>
      </c>
      <c r="AG392" s="43">
        <v>4600094459</v>
      </c>
      <c r="AH392" s="45" t="s">
        <v>350</v>
      </c>
      <c r="AI392" s="51">
        <v>44761</v>
      </c>
      <c r="AJ392" s="51">
        <v>44761</v>
      </c>
      <c r="AK392" s="51">
        <v>45081</v>
      </c>
      <c r="AL392" s="42">
        <v>1</v>
      </c>
      <c r="AM392" s="54" t="s">
        <v>79</v>
      </c>
      <c r="AN392" s="44" t="s">
        <v>351</v>
      </c>
      <c r="AO392" s="49" t="s">
        <v>79</v>
      </c>
      <c r="AP392" s="44" t="s">
        <v>79</v>
      </c>
      <c r="AQ392" s="50" t="s">
        <v>352</v>
      </c>
      <c r="AR392" s="50" t="s">
        <v>82</v>
      </c>
      <c r="AS392" s="50" t="s">
        <v>589</v>
      </c>
      <c r="AT392" s="44">
        <v>23</v>
      </c>
      <c r="AU392" s="49" t="s">
        <v>2040</v>
      </c>
      <c r="AV392" s="49" t="s">
        <v>2041</v>
      </c>
      <c r="AW392" s="49" t="s">
        <v>2042</v>
      </c>
      <c r="AX392" s="49" t="s">
        <v>2043</v>
      </c>
      <c r="AY392" s="50" t="s">
        <v>2044</v>
      </c>
      <c r="AZ392" s="58" t="s">
        <v>2045</v>
      </c>
      <c r="BA392" s="4"/>
      <c r="BB392" s="4"/>
      <c r="BC392" s="4"/>
      <c r="BD392" s="4"/>
      <c r="BE392" s="4"/>
      <c r="BF392" s="4"/>
      <c r="BG392" s="4"/>
    </row>
    <row r="393" spans="1:59" customFormat="1" ht="60" hidden="1" customHeight="1" x14ac:dyDescent="0.25">
      <c r="A393" s="2">
        <v>8</v>
      </c>
      <c r="B393" s="2" t="s">
        <v>337</v>
      </c>
      <c r="C393" s="2">
        <v>1</v>
      </c>
      <c r="D393" s="2" t="s">
        <v>2014</v>
      </c>
      <c r="E393" s="2" t="s">
        <v>2015</v>
      </c>
      <c r="F393" s="2" t="s">
        <v>2016</v>
      </c>
      <c r="G393" s="2" t="s">
        <v>2017</v>
      </c>
      <c r="H393" s="3">
        <v>0</v>
      </c>
      <c r="I393" s="3" t="s">
        <v>278</v>
      </c>
      <c r="J393" s="3" t="s">
        <v>279</v>
      </c>
      <c r="K393" s="3" t="s">
        <v>815</v>
      </c>
      <c r="L393" s="3" t="s">
        <v>816</v>
      </c>
      <c r="M393" s="3" t="s">
        <v>817</v>
      </c>
      <c r="N393" s="6">
        <v>25100</v>
      </c>
      <c r="O393" s="3" t="s">
        <v>818</v>
      </c>
      <c r="P393" s="3" t="s">
        <v>68</v>
      </c>
      <c r="Q393" s="3" t="s">
        <v>69</v>
      </c>
      <c r="R393" s="3" t="s">
        <v>819</v>
      </c>
      <c r="S393" s="3" t="s">
        <v>820</v>
      </c>
      <c r="T393" s="6">
        <v>590202</v>
      </c>
      <c r="U393" s="2">
        <v>220016</v>
      </c>
      <c r="V393" s="2" t="s">
        <v>821</v>
      </c>
      <c r="W393" s="3">
        <v>500000000</v>
      </c>
      <c r="X393" s="7" t="s">
        <v>822</v>
      </c>
      <c r="Y393" s="8">
        <f>SUM(AA393:AA394)</f>
        <v>411255412</v>
      </c>
      <c r="Z393" s="2" t="s">
        <v>823</v>
      </c>
      <c r="AA393" s="3">
        <v>162337663</v>
      </c>
      <c r="AB393" s="56"/>
      <c r="AC393" s="44"/>
      <c r="AD393" s="43" t="s">
        <v>76</v>
      </c>
      <c r="AE393" s="44" t="s">
        <v>824</v>
      </c>
      <c r="AF393" s="45" t="s">
        <v>617</v>
      </c>
      <c r="AG393" s="43">
        <v>4600095356</v>
      </c>
      <c r="AH393" s="45" t="s">
        <v>825</v>
      </c>
      <c r="AI393" s="51">
        <v>44856</v>
      </c>
      <c r="AJ393" s="51">
        <v>44856</v>
      </c>
      <c r="AK393" s="51">
        <v>44926</v>
      </c>
      <c r="AL393" s="42">
        <v>1</v>
      </c>
      <c r="AM393" s="54" t="s">
        <v>79</v>
      </c>
      <c r="AN393" s="44" t="s">
        <v>826</v>
      </c>
      <c r="AO393" s="49" t="s">
        <v>79</v>
      </c>
      <c r="AP393" s="44" t="s">
        <v>79</v>
      </c>
      <c r="AQ393" s="50" t="s">
        <v>352</v>
      </c>
      <c r="AR393" s="50" t="s">
        <v>82</v>
      </c>
      <c r="AS393" s="50" t="s">
        <v>589</v>
      </c>
      <c r="AT393" s="44">
        <v>0</v>
      </c>
      <c r="AU393" s="49" t="s">
        <v>827</v>
      </c>
      <c r="AV393" s="49" t="s">
        <v>2046</v>
      </c>
      <c r="AW393" s="49" t="s">
        <v>829</v>
      </c>
      <c r="AX393" s="49" t="s">
        <v>2047</v>
      </c>
      <c r="AY393" s="50" t="s">
        <v>831</v>
      </c>
      <c r="AZ393" s="58" t="s">
        <v>327</v>
      </c>
      <c r="BA393" s="4"/>
      <c r="BB393" s="4"/>
      <c r="BC393" s="4"/>
      <c r="BD393" s="4"/>
      <c r="BE393" s="4"/>
      <c r="BF393" s="4"/>
      <c r="BG393" s="4"/>
    </row>
    <row r="394" spans="1:59" customFormat="1" ht="60" hidden="1" customHeight="1" x14ac:dyDescent="0.25">
      <c r="A394" s="2">
        <v>8</v>
      </c>
      <c r="B394" s="2" t="s">
        <v>337</v>
      </c>
      <c r="C394" s="2">
        <v>0</v>
      </c>
      <c r="D394" s="2" t="s">
        <v>2014</v>
      </c>
      <c r="E394" s="2" t="s">
        <v>2015</v>
      </c>
      <c r="F394" s="2" t="s">
        <v>2016</v>
      </c>
      <c r="G394" s="2" t="s">
        <v>2017</v>
      </c>
      <c r="H394" s="3">
        <v>0</v>
      </c>
      <c r="I394" s="3" t="s">
        <v>88</v>
      </c>
      <c r="J394" s="3" t="s">
        <v>88</v>
      </c>
      <c r="K394" s="3" t="s">
        <v>88</v>
      </c>
      <c r="L394" s="3" t="s">
        <v>88</v>
      </c>
      <c r="M394" s="3" t="s">
        <v>88</v>
      </c>
      <c r="N394" s="3" t="s">
        <v>88</v>
      </c>
      <c r="O394" s="3" t="s">
        <v>88</v>
      </c>
      <c r="P394" s="3" t="s">
        <v>88</v>
      </c>
      <c r="Q394" s="3" t="s">
        <v>88</v>
      </c>
      <c r="R394" s="3" t="s">
        <v>88</v>
      </c>
      <c r="S394" s="3" t="s">
        <v>88</v>
      </c>
      <c r="T394" s="3" t="s">
        <v>88</v>
      </c>
      <c r="U394" s="2">
        <v>220016</v>
      </c>
      <c r="V394" s="2" t="s">
        <v>821</v>
      </c>
      <c r="W394" s="3">
        <v>500000000</v>
      </c>
      <c r="X394" s="7" t="s">
        <v>88</v>
      </c>
      <c r="Y394" s="8" t="s">
        <v>88</v>
      </c>
      <c r="Z394" s="2" t="s">
        <v>2048</v>
      </c>
      <c r="AA394" s="3">
        <v>248917749</v>
      </c>
      <c r="AB394" s="56"/>
      <c r="AC394" s="44"/>
      <c r="AD394" s="43" t="s">
        <v>76</v>
      </c>
      <c r="AE394" s="44" t="s">
        <v>824</v>
      </c>
      <c r="AF394" s="45" t="s">
        <v>617</v>
      </c>
      <c r="AG394" s="43">
        <v>4600095356</v>
      </c>
      <c r="AH394" s="45" t="s">
        <v>825</v>
      </c>
      <c r="AI394" s="51">
        <v>44856</v>
      </c>
      <c r="AJ394" s="51">
        <v>44856</v>
      </c>
      <c r="AK394" s="51">
        <v>44926</v>
      </c>
      <c r="AL394" s="42">
        <v>1</v>
      </c>
      <c r="AM394" s="54" t="s">
        <v>79</v>
      </c>
      <c r="AN394" s="44" t="s">
        <v>826</v>
      </c>
      <c r="AO394" s="49" t="s">
        <v>79</v>
      </c>
      <c r="AP394" s="44" t="s">
        <v>79</v>
      </c>
      <c r="AQ394" s="50" t="s">
        <v>352</v>
      </c>
      <c r="AR394" s="50" t="s">
        <v>82</v>
      </c>
      <c r="AS394" s="50" t="s">
        <v>589</v>
      </c>
      <c r="AT394" s="44">
        <v>0</v>
      </c>
      <c r="AU394" s="49" t="s">
        <v>827</v>
      </c>
      <c r="AV394" s="49" t="s">
        <v>2046</v>
      </c>
      <c r="AW394" s="49" t="s">
        <v>829</v>
      </c>
      <c r="AX394" s="49" t="s">
        <v>2049</v>
      </c>
      <c r="AY394" s="50" t="s">
        <v>831</v>
      </c>
      <c r="AZ394" s="58" t="s">
        <v>327</v>
      </c>
      <c r="BA394" s="4"/>
      <c r="BB394" s="4"/>
      <c r="BC394" s="4"/>
      <c r="BD394" s="4"/>
      <c r="BE394" s="4"/>
      <c r="BF394" s="4"/>
      <c r="BG394" s="4"/>
    </row>
    <row r="395" spans="1:59" customFormat="1" ht="60" hidden="1" customHeight="1" x14ac:dyDescent="0.25">
      <c r="A395" s="2">
        <v>8</v>
      </c>
      <c r="B395" s="2" t="s">
        <v>337</v>
      </c>
      <c r="C395" s="2">
        <v>0</v>
      </c>
      <c r="D395" s="2" t="s">
        <v>2014</v>
      </c>
      <c r="E395" s="2" t="s">
        <v>2015</v>
      </c>
      <c r="F395" s="2" t="s">
        <v>2016</v>
      </c>
      <c r="G395" s="2" t="s">
        <v>2017</v>
      </c>
      <c r="H395" s="3">
        <v>0</v>
      </c>
      <c r="I395" s="3" t="s">
        <v>88</v>
      </c>
      <c r="J395" s="3" t="s">
        <v>88</v>
      </c>
      <c r="K395" s="3" t="s">
        <v>88</v>
      </c>
      <c r="L395" s="3" t="s">
        <v>88</v>
      </c>
      <c r="M395" s="3" t="s">
        <v>88</v>
      </c>
      <c r="N395" s="3" t="s">
        <v>88</v>
      </c>
      <c r="O395" s="3" t="s">
        <v>88</v>
      </c>
      <c r="P395" s="3" t="s">
        <v>88</v>
      </c>
      <c r="Q395" s="3" t="s">
        <v>88</v>
      </c>
      <c r="R395" s="3" t="s">
        <v>88</v>
      </c>
      <c r="S395" s="3" t="s">
        <v>88</v>
      </c>
      <c r="T395" s="3" t="s">
        <v>88</v>
      </c>
      <c r="U395" s="2">
        <v>220016</v>
      </c>
      <c r="V395" s="2" t="s">
        <v>821</v>
      </c>
      <c r="W395" s="3">
        <v>500000000</v>
      </c>
      <c r="X395" s="7" t="s">
        <v>834</v>
      </c>
      <c r="Y395" s="8">
        <f>SUM(AA395:AA396)</f>
        <v>88744588</v>
      </c>
      <c r="Z395" s="2" t="s">
        <v>835</v>
      </c>
      <c r="AA395" s="3">
        <v>43290043</v>
      </c>
      <c r="AB395" s="56"/>
      <c r="AC395" s="44"/>
      <c r="AD395" s="43" t="s">
        <v>76</v>
      </c>
      <c r="AE395" s="44" t="s">
        <v>824</v>
      </c>
      <c r="AF395" s="45" t="s">
        <v>617</v>
      </c>
      <c r="AG395" s="43">
        <v>4600095356</v>
      </c>
      <c r="AH395" s="45" t="s">
        <v>825</v>
      </c>
      <c r="AI395" s="51">
        <v>44856</v>
      </c>
      <c r="AJ395" s="51">
        <v>44856</v>
      </c>
      <c r="AK395" s="51">
        <v>44926</v>
      </c>
      <c r="AL395" s="42">
        <v>1</v>
      </c>
      <c r="AM395" s="54" t="s">
        <v>79</v>
      </c>
      <c r="AN395" s="44" t="s">
        <v>826</v>
      </c>
      <c r="AO395" s="49" t="s">
        <v>79</v>
      </c>
      <c r="AP395" s="44" t="s">
        <v>79</v>
      </c>
      <c r="AQ395" s="50" t="s">
        <v>352</v>
      </c>
      <c r="AR395" s="50" t="s">
        <v>82</v>
      </c>
      <c r="AS395" s="50" t="s">
        <v>589</v>
      </c>
      <c r="AT395" s="44">
        <v>600</v>
      </c>
      <c r="AU395" s="49" t="s">
        <v>827</v>
      </c>
      <c r="AV395" s="49" t="s">
        <v>2046</v>
      </c>
      <c r="AW395" s="49" t="s">
        <v>829</v>
      </c>
      <c r="AX395" s="49" t="s">
        <v>2050</v>
      </c>
      <c r="AY395" s="50" t="s">
        <v>837</v>
      </c>
      <c r="AZ395" s="58" t="s">
        <v>327</v>
      </c>
      <c r="BA395" s="4"/>
      <c r="BB395" s="4"/>
      <c r="BC395" s="4"/>
      <c r="BD395" s="4"/>
      <c r="BE395" s="4"/>
      <c r="BF395" s="4"/>
      <c r="BG395" s="4"/>
    </row>
    <row r="396" spans="1:59" customFormat="1" ht="60" hidden="1" customHeight="1" x14ac:dyDescent="0.25">
      <c r="A396" s="2">
        <v>8</v>
      </c>
      <c r="B396" s="2" t="s">
        <v>337</v>
      </c>
      <c r="C396" s="2">
        <v>0</v>
      </c>
      <c r="D396" s="2" t="s">
        <v>2014</v>
      </c>
      <c r="E396" s="2" t="s">
        <v>2015</v>
      </c>
      <c r="F396" s="2" t="s">
        <v>2016</v>
      </c>
      <c r="G396" s="2" t="s">
        <v>2017</v>
      </c>
      <c r="H396" s="3">
        <v>0</v>
      </c>
      <c r="I396" s="3" t="s">
        <v>88</v>
      </c>
      <c r="J396" s="3" t="s">
        <v>88</v>
      </c>
      <c r="K396" s="3" t="s">
        <v>88</v>
      </c>
      <c r="L396" s="3" t="s">
        <v>88</v>
      </c>
      <c r="M396" s="3" t="s">
        <v>88</v>
      </c>
      <c r="N396" s="3" t="s">
        <v>88</v>
      </c>
      <c r="O396" s="3" t="s">
        <v>88</v>
      </c>
      <c r="P396" s="3" t="s">
        <v>88</v>
      </c>
      <c r="Q396" s="3" t="s">
        <v>88</v>
      </c>
      <c r="R396" s="3" t="s">
        <v>88</v>
      </c>
      <c r="S396" s="3" t="s">
        <v>88</v>
      </c>
      <c r="T396" s="3" t="s">
        <v>88</v>
      </c>
      <c r="U396" s="2">
        <v>220016</v>
      </c>
      <c r="V396" s="2" t="s">
        <v>821</v>
      </c>
      <c r="W396" s="3">
        <v>500000000</v>
      </c>
      <c r="X396" s="7" t="s">
        <v>88</v>
      </c>
      <c r="Y396" s="8" t="s">
        <v>88</v>
      </c>
      <c r="Z396" s="2" t="s">
        <v>838</v>
      </c>
      <c r="AA396" s="3">
        <v>45454545</v>
      </c>
      <c r="AB396" s="56"/>
      <c r="AC396" s="44"/>
      <c r="AD396" s="43" t="s">
        <v>76</v>
      </c>
      <c r="AE396" s="44" t="s">
        <v>824</v>
      </c>
      <c r="AF396" s="45" t="s">
        <v>617</v>
      </c>
      <c r="AG396" s="43">
        <v>4600095356</v>
      </c>
      <c r="AH396" s="45" t="s">
        <v>825</v>
      </c>
      <c r="AI396" s="51">
        <v>44856</v>
      </c>
      <c r="AJ396" s="51">
        <v>44856</v>
      </c>
      <c r="AK396" s="51">
        <v>44926</v>
      </c>
      <c r="AL396" s="42">
        <v>1</v>
      </c>
      <c r="AM396" s="54" t="s">
        <v>79</v>
      </c>
      <c r="AN396" s="44" t="s">
        <v>826</v>
      </c>
      <c r="AO396" s="49" t="s">
        <v>79</v>
      </c>
      <c r="AP396" s="44" t="s">
        <v>79</v>
      </c>
      <c r="AQ396" s="50" t="s">
        <v>352</v>
      </c>
      <c r="AR396" s="50" t="s">
        <v>82</v>
      </c>
      <c r="AS396" s="50" t="s">
        <v>589</v>
      </c>
      <c r="AT396" s="44">
        <v>0</v>
      </c>
      <c r="AU396" s="49" t="s">
        <v>827</v>
      </c>
      <c r="AV396" s="49" t="s">
        <v>2046</v>
      </c>
      <c r="AW396" s="49" t="s">
        <v>829</v>
      </c>
      <c r="AX396" s="49" t="s">
        <v>2051</v>
      </c>
      <c r="AY396" s="50" t="s">
        <v>831</v>
      </c>
      <c r="AZ396" s="58" t="s">
        <v>327</v>
      </c>
      <c r="BA396" s="4"/>
      <c r="BB396" s="4"/>
      <c r="BC396" s="4"/>
      <c r="BD396" s="4"/>
      <c r="BE396" s="4"/>
      <c r="BF396" s="4"/>
      <c r="BG396" s="4"/>
    </row>
    <row r="397" spans="1:59" customFormat="1" ht="60" hidden="1" customHeight="1" x14ac:dyDescent="0.25">
      <c r="A397" s="2">
        <v>8</v>
      </c>
      <c r="B397" s="2" t="s">
        <v>372</v>
      </c>
      <c r="C397" s="2">
        <v>1</v>
      </c>
      <c r="D397" s="2" t="s">
        <v>2052</v>
      </c>
      <c r="E397" s="2" t="s">
        <v>2053</v>
      </c>
      <c r="F397" s="2" t="s">
        <v>2054</v>
      </c>
      <c r="G397" s="2" t="s">
        <v>2055</v>
      </c>
      <c r="H397" s="3">
        <v>0</v>
      </c>
      <c r="I397" s="3" t="s">
        <v>156</v>
      </c>
      <c r="J397" s="3" t="s">
        <v>377</v>
      </c>
      <c r="K397" s="3" t="s">
        <v>378</v>
      </c>
      <c r="L397" s="3" t="s">
        <v>379</v>
      </c>
      <c r="M397" s="3" t="s">
        <v>380</v>
      </c>
      <c r="N397" s="6">
        <v>13</v>
      </c>
      <c r="O397" s="3" t="s">
        <v>164</v>
      </c>
      <c r="P397" s="3" t="s">
        <v>68</v>
      </c>
      <c r="Q397" s="3" t="s">
        <v>69</v>
      </c>
      <c r="R397" s="3" t="s">
        <v>381</v>
      </c>
      <c r="S397" s="3" t="s">
        <v>382</v>
      </c>
      <c r="T397" s="6">
        <v>7300</v>
      </c>
      <c r="U397" s="2">
        <v>210085</v>
      </c>
      <c r="V397" s="2" t="s">
        <v>383</v>
      </c>
      <c r="W397" s="3">
        <v>95590000</v>
      </c>
      <c r="X397" s="7" t="s">
        <v>881</v>
      </c>
      <c r="Y397" s="8">
        <f>SUM(AA397)</f>
        <v>95590000</v>
      </c>
      <c r="Z397" s="2" t="s">
        <v>2056</v>
      </c>
      <c r="AA397" s="3">
        <v>95590000</v>
      </c>
      <c r="AB397" s="56">
        <v>1</v>
      </c>
      <c r="AC397" s="44" t="s">
        <v>386</v>
      </c>
      <c r="AD397" s="43" t="s">
        <v>76</v>
      </c>
      <c r="AE397" s="79" t="s">
        <v>165</v>
      </c>
      <c r="AF397" s="79" t="s">
        <v>387</v>
      </c>
      <c r="AG397" s="80" t="s">
        <v>388</v>
      </c>
      <c r="AH397" s="80" t="s">
        <v>389</v>
      </c>
      <c r="AI397" s="108">
        <v>44748</v>
      </c>
      <c r="AJ397" s="108">
        <v>44756</v>
      </c>
      <c r="AK397" s="108">
        <v>45016</v>
      </c>
      <c r="AL397" s="42">
        <v>1</v>
      </c>
      <c r="AM397" s="54" t="s">
        <v>81</v>
      </c>
      <c r="AN397" s="44" t="s">
        <v>390</v>
      </c>
      <c r="AO397" s="49" t="s">
        <v>233</v>
      </c>
      <c r="AP397" s="44" t="s">
        <v>270</v>
      </c>
      <c r="AQ397" s="58">
        <v>150</v>
      </c>
      <c r="AR397" s="50" t="s">
        <v>82</v>
      </c>
      <c r="AS397" s="50" t="s">
        <v>391</v>
      </c>
      <c r="AT397" s="44">
        <v>404</v>
      </c>
      <c r="AU397" s="49" t="s">
        <v>392</v>
      </c>
      <c r="AV397" s="49" t="s">
        <v>2057</v>
      </c>
      <c r="AW397" s="49" t="s">
        <v>2058</v>
      </c>
      <c r="AX397" s="49" t="s">
        <v>2059</v>
      </c>
      <c r="AY397" s="50" t="s">
        <v>2060</v>
      </c>
      <c r="AZ397" s="58"/>
      <c r="BA397" s="4"/>
      <c r="BB397" s="4"/>
      <c r="BC397" s="4"/>
      <c r="BD397" s="4"/>
      <c r="BE397" s="4"/>
      <c r="BF397" s="4"/>
      <c r="BG397" s="4"/>
    </row>
    <row r="398" spans="1:59" customFormat="1" ht="60" hidden="1" customHeight="1" x14ac:dyDescent="0.25">
      <c r="A398" s="2">
        <v>8</v>
      </c>
      <c r="B398" s="2" t="s">
        <v>372</v>
      </c>
      <c r="C398" s="2">
        <v>1</v>
      </c>
      <c r="D398" s="2" t="s">
        <v>2052</v>
      </c>
      <c r="E398" s="2" t="s">
        <v>2053</v>
      </c>
      <c r="F398" s="2" t="s">
        <v>2054</v>
      </c>
      <c r="G398" s="2" t="s">
        <v>2055</v>
      </c>
      <c r="H398" s="3"/>
      <c r="I398" s="3" t="s">
        <v>88</v>
      </c>
      <c r="J398" s="3" t="s">
        <v>88</v>
      </c>
      <c r="K398" s="3" t="s">
        <v>88</v>
      </c>
      <c r="L398" s="3" t="s">
        <v>88</v>
      </c>
      <c r="M398" s="3" t="s">
        <v>88</v>
      </c>
      <c r="N398" s="3" t="s">
        <v>88</v>
      </c>
      <c r="O398" s="3" t="s">
        <v>88</v>
      </c>
      <c r="P398" s="3" t="s">
        <v>88</v>
      </c>
      <c r="Q398" s="3" t="s">
        <v>88</v>
      </c>
      <c r="R398" s="3" t="s">
        <v>88</v>
      </c>
      <c r="S398" s="3" t="s">
        <v>88</v>
      </c>
      <c r="T398" s="3" t="s">
        <v>88</v>
      </c>
      <c r="U398" s="2">
        <v>210087</v>
      </c>
      <c r="V398" s="2" t="s">
        <v>396</v>
      </c>
      <c r="W398" s="3">
        <v>63000000</v>
      </c>
      <c r="X398" s="21"/>
      <c r="Y398" s="8"/>
      <c r="Z398" s="2" t="s">
        <v>2061</v>
      </c>
      <c r="AA398" s="3">
        <v>63000000</v>
      </c>
      <c r="AB398" s="56">
        <v>45</v>
      </c>
      <c r="AC398" s="44" t="s">
        <v>398</v>
      </c>
      <c r="AD398" s="43" t="s">
        <v>76</v>
      </c>
      <c r="AE398" s="44" t="s">
        <v>165</v>
      </c>
      <c r="AF398" s="44" t="s">
        <v>399</v>
      </c>
      <c r="AG398" s="49" t="s">
        <v>400</v>
      </c>
      <c r="AH398" s="44" t="s">
        <v>401</v>
      </c>
      <c r="AI398" s="51">
        <v>44743</v>
      </c>
      <c r="AJ398" s="51">
        <v>44743</v>
      </c>
      <c r="AK398" s="51">
        <v>45016</v>
      </c>
      <c r="AL398" s="42">
        <v>1</v>
      </c>
      <c r="AM398" s="54" t="s">
        <v>81</v>
      </c>
      <c r="AN398" s="44" t="s">
        <v>402</v>
      </c>
      <c r="AO398" s="49" t="s">
        <v>233</v>
      </c>
      <c r="AP398" s="44" t="s">
        <v>270</v>
      </c>
      <c r="AQ398" s="56">
        <v>45</v>
      </c>
      <c r="AR398" s="50" t="s">
        <v>403</v>
      </c>
      <c r="AS398" s="50" t="s">
        <v>83</v>
      </c>
      <c r="AT398" s="44">
        <v>44</v>
      </c>
      <c r="AU398" s="49" t="s">
        <v>404</v>
      </c>
      <c r="AV398" s="86" t="s">
        <v>2062</v>
      </c>
      <c r="AW398" s="86" t="s">
        <v>406</v>
      </c>
      <c r="AX398" s="86"/>
      <c r="AY398" s="85" t="s">
        <v>2063</v>
      </c>
      <c r="AZ398" s="58"/>
      <c r="BA398" s="4"/>
      <c r="BB398" s="4"/>
      <c r="BC398" s="4"/>
      <c r="BD398" s="4"/>
      <c r="BE398" s="4"/>
      <c r="BF398" s="4"/>
      <c r="BG398" s="4"/>
    </row>
    <row r="399" spans="1:59" customFormat="1" ht="60" hidden="1" customHeight="1" x14ac:dyDescent="0.25">
      <c r="A399" s="2">
        <v>8</v>
      </c>
      <c r="B399" s="2" t="s">
        <v>372</v>
      </c>
      <c r="C399" s="2">
        <v>1</v>
      </c>
      <c r="D399" s="2" t="s">
        <v>2052</v>
      </c>
      <c r="E399" s="2" t="s">
        <v>2053</v>
      </c>
      <c r="F399" s="2" t="s">
        <v>2054</v>
      </c>
      <c r="G399" s="2" t="s">
        <v>2055</v>
      </c>
      <c r="H399" s="3">
        <v>0</v>
      </c>
      <c r="I399" s="3" t="s">
        <v>156</v>
      </c>
      <c r="J399" s="3" t="s">
        <v>377</v>
      </c>
      <c r="K399" s="3" t="s">
        <v>412</v>
      </c>
      <c r="L399" s="3" t="s">
        <v>413</v>
      </c>
      <c r="M399" s="3" t="s">
        <v>414</v>
      </c>
      <c r="N399" s="6">
        <v>660</v>
      </c>
      <c r="O399" s="3" t="s">
        <v>164</v>
      </c>
      <c r="P399" s="3" t="s">
        <v>68</v>
      </c>
      <c r="Q399" s="3" t="s">
        <v>69</v>
      </c>
      <c r="R399" s="3" t="s">
        <v>415</v>
      </c>
      <c r="S399" s="3" t="s">
        <v>416</v>
      </c>
      <c r="T399" s="6">
        <v>9100</v>
      </c>
      <c r="U399" s="2">
        <v>210095</v>
      </c>
      <c r="V399" s="2" t="s">
        <v>417</v>
      </c>
      <c r="W399" s="3">
        <v>1199110000</v>
      </c>
      <c r="X399" s="7" t="s">
        <v>418</v>
      </c>
      <c r="Y399" s="8">
        <f>SUM(AA399:AA400)</f>
        <v>1199110000</v>
      </c>
      <c r="Z399" s="2" t="s">
        <v>2064</v>
      </c>
      <c r="AA399" s="3">
        <v>1003090000</v>
      </c>
      <c r="AB399" s="97">
        <v>60</v>
      </c>
      <c r="AC399" s="99" t="s">
        <v>164</v>
      </c>
      <c r="AD399" s="43" t="s">
        <v>76</v>
      </c>
      <c r="AE399" s="79" t="s">
        <v>165</v>
      </c>
      <c r="AF399" s="79" t="s">
        <v>387</v>
      </c>
      <c r="AG399" s="80" t="s">
        <v>388</v>
      </c>
      <c r="AH399" s="80" t="s">
        <v>389</v>
      </c>
      <c r="AI399" s="108">
        <v>44748</v>
      </c>
      <c r="AJ399" s="108">
        <v>44756</v>
      </c>
      <c r="AK399" s="108">
        <v>45016</v>
      </c>
      <c r="AL399" s="42">
        <v>1</v>
      </c>
      <c r="AM399" s="54" t="s">
        <v>81</v>
      </c>
      <c r="AN399" s="44" t="s">
        <v>390</v>
      </c>
      <c r="AO399" s="49" t="s">
        <v>233</v>
      </c>
      <c r="AP399" s="44" t="s">
        <v>270</v>
      </c>
      <c r="AQ399" s="97">
        <v>60</v>
      </c>
      <c r="AR399" s="45" t="s">
        <v>82</v>
      </c>
      <c r="AS399" s="89" t="s">
        <v>420</v>
      </c>
      <c r="AT399" s="44">
        <v>3377</v>
      </c>
      <c r="AU399" s="90" t="s">
        <v>421</v>
      </c>
      <c r="AV399" s="90" t="s">
        <v>2057</v>
      </c>
      <c r="AW399" s="90" t="s">
        <v>423</v>
      </c>
      <c r="AX399" s="90" t="s">
        <v>2065</v>
      </c>
      <c r="AY399" s="90" t="s">
        <v>2066</v>
      </c>
      <c r="AZ399" s="58"/>
      <c r="BA399" s="4"/>
      <c r="BB399" s="4"/>
      <c r="BC399" s="4"/>
      <c r="BD399" s="4"/>
      <c r="BE399" s="4"/>
      <c r="BF399" s="4"/>
      <c r="BG399" s="4"/>
    </row>
    <row r="400" spans="1:59" customFormat="1" ht="60" hidden="1" customHeight="1" x14ac:dyDescent="0.25">
      <c r="A400" s="2">
        <v>8</v>
      </c>
      <c r="B400" s="2" t="s">
        <v>372</v>
      </c>
      <c r="C400" s="2">
        <v>1</v>
      </c>
      <c r="D400" s="2" t="s">
        <v>2052</v>
      </c>
      <c r="E400" s="2" t="s">
        <v>2053</v>
      </c>
      <c r="F400" s="2" t="s">
        <v>2054</v>
      </c>
      <c r="G400" s="2" t="s">
        <v>2055</v>
      </c>
      <c r="H400" s="3">
        <v>0</v>
      </c>
      <c r="I400" s="3" t="s">
        <v>88</v>
      </c>
      <c r="J400" s="3" t="s">
        <v>88</v>
      </c>
      <c r="K400" s="3" t="s">
        <v>88</v>
      </c>
      <c r="L400" s="3" t="s">
        <v>88</v>
      </c>
      <c r="M400" s="3" t="s">
        <v>88</v>
      </c>
      <c r="N400" s="3" t="s">
        <v>88</v>
      </c>
      <c r="O400" s="3" t="s">
        <v>88</v>
      </c>
      <c r="P400" s="3" t="s">
        <v>88</v>
      </c>
      <c r="Q400" s="3" t="s">
        <v>88</v>
      </c>
      <c r="R400" s="3" t="s">
        <v>88</v>
      </c>
      <c r="S400" s="3" t="s">
        <v>88</v>
      </c>
      <c r="T400" s="3" t="s">
        <v>88</v>
      </c>
      <c r="U400" s="2">
        <v>210095</v>
      </c>
      <c r="V400" s="2" t="s">
        <v>417</v>
      </c>
      <c r="W400" s="3">
        <v>1199110000</v>
      </c>
      <c r="X400" s="7" t="s">
        <v>88</v>
      </c>
      <c r="Y400" s="8" t="s">
        <v>88</v>
      </c>
      <c r="Z400" s="2" t="s">
        <v>891</v>
      </c>
      <c r="AA400" s="3">
        <v>196020000</v>
      </c>
      <c r="AB400" s="97">
        <v>1</v>
      </c>
      <c r="AC400" s="99" t="s">
        <v>164</v>
      </c>
      <c r="AD400" s="43" t="s">
        <v>76</v>
      </c>
      <c r="AE400" s="79" t="s">
        <v>165</v>
      </c>
      <c r="AF400" s="79" t="s">
        <v>387</v>
      </c>
      <c r="AG400" s="80" t="s">
        <v>388</v>
      </c>
      <c r="AH400" s="80" t="s">
        <v>389</v>
      </c>
      <c r="AI400" s="108">
        <v>44748</v>
      </c>
      <c r="AJ400" s="108">
        <v>44756</v>
      </c>
      <c r="AK400" s="108">
        <v>45016</v>
      </c>
      <c r="AL400" s="42">
        <v>1</v>
      </c>
      <c r="AM400" s="54" t="s">
        <v>81</v>
      </c>
      <c r="AN400" s="44" t="s">
        <v>390</v>
      </c>
      <c r="AO400" s="49" t="s">
        <v>233</v>
      </c>
      <c r="AP400" s="44" t="s">
        <v>270</v>
      </c>
      <c r="AQ400" s="97">
        <v>1</v>
      </c>
      <c r="AR400" s="45" t="s">
        <v>82</v>
      </c>
      <c r="AS400" s="89" t="s">
        <v>420</v>
      </c>
      <c r="AT400" s="44">
        <v>407</v>
      </c>
      <c r="AU400" s="90" t="s">
        <v>421</v>
      </c>
      <c r="AV400" s="90" t="s">
        <v>2057</v>
      </c>
      <c r="AW400" s="90" t="s">
        <v>423</v>
      </c>
      <c r="AX400" s="90" t="s">
        <v>2067</v>
      </c>
      <c r="AY400" s="90" t="s">
        <v>2068</v>
      </c>
      <c r="AZ400" s="58"/>
      <c r="BA400" s="4"/>
      <c r="BB400" s="4"/>
      <c r="BC400" s="4"/>
      <c r="BD400" s="4"/>
      <c r="BE400" s="4"/>
      <c r="BF400" s="4"/>
      <c r="BG400" s="4"/>
    </row>
    <row r="401" spans="1:59" customFormat="1" ht="60" hidden="1" customHeight="1" x14ac:dyDescent="0.25">
      <c r="A401" s="2">
        <v>8</v>
      </c>
      <c r="B401" s="2" t="s">
        <v>451</v>
      </c>
      <c r="C401" s="2">
        <v>1</v>
      </c>
      <c r="D401" s="2" t="s">
        <v>1974</v>
      </c>
      <c r="E401" s="2" t="s">
        <v>1975</v>
      </c>
      <c r="F401" s="2" t="s">
        <v>1976</v>
      </c>
      <c r="G401" s="2" t="s">
        <v>316</v>
      </c>
      <c r="H401" s="3"/>
      <c r="I401" s="3" t="s">
        <v>62</v>
      </c>
      <c r="J401" s="3" t="s">
        <v>63</v>
      </c>
      <c r="K401" s="3" t="s">
        <v>64</v>
      </c>
      <c r="L401" s="3" t="s">
        <v>452</v>
      </c>
      <c r="M401" s="3" t="s">
        <v>453</v>
      </c>
      <c r="N401" s="6">
        <v>30.85</v>
      </c>
      <c r="O401" s="3" t="s">
        <v>67</v>
      </c>
      <c r="P401" s="3" t="s">
        <v>68</v>
      </c>
      <c r="Q401" s="3" t="s">
        <v>69</v>
      </c>
      <c r="R401" s="3"/>
      <c r="S401" s="3" t="s">
        <v>454</v>
      </c>
      <c r="T401" s="6">
        <v>3762</v>
      </c>
      <c r="U401" s="2">
        <v>210084</v>
      </c>
      <c r="V401" s="2" t="s">
        <v>455</v>
      </c>
      <c r="W401" s="3">
        <v>363739764</v>
      </c>
      <c r="X401" s="21" t="s">
        <v>456</v>
      </c>
      <c r="Y401" s="8">
        <v>363739764</v>
      </c>
      <c r="Z401" s="2" t="s">
        <v>457</v>
      </c>
      <c r="AA401" s="3">
        <v>296347764</v>
      </c>
      <c r="AB401" s="56">
        <v>73</v>
      </c>
      <c r="AC401" s="44" t="s">
        <v>458</v>
      </c>
      <c r="AD401" s="43" t="s">
        <v>76</v>
      </c>
      <c r="AE401" s="44" t="s">
        <v>459</v>
      </c>
      <c r="AF401" s="45" t="s">
        <v>79</v>
      </c>
      <c r="AG401" s="43" t="s">
        <v>79</v>
      </c>
      <c r="AH401" s="45" t="s">
        <v>79</v>
      </c>
      <c r="AI401" s="51" t="s">
        <v>460</v>
      </c>
      <c r="AJ401" s="51" t="s">
        <v>460</v>
      </c>
      <c r="AK401" s="51" t="s">
        <v>461</v>
      </c>
      <c r="AL401" s="42">
        <v>1</v>
      </c>
      <c r="AM401" s="54">
        <v>12361980</v>
      </c>
      <c r="AN401" s="44" t="s">
        <v>462</v>
      </c>
      <c r="AO401" s="49" t="s">
        <v>79</v>
      </c>
      <c r="AP401" s="44" t="s">
        <v>172</v>
      </c>
      <c r="AQ401" s="50">
        <v>73</v>
      </c>
      <c r="AR401" s="50" t="s">
        <v>82</v>
      </c>
      <c r="AS401" s="50" t="s">
        <v>83</v>
      </c>
      <c r="AT401" s="44">
        <v>65</v>
      </c>
      <c r="AU401" s="49" t="s">
        <v>463</v>
      </c>
      <c r="AV401" s="49" t="s">
        <v>2069</v>
      </c>
      <c r="AW401" s="49" t="s">
        <v>465</v>
      </c>
      <c r="AX401" s="49" t="s">
        <v>466</v>
      </c>
      <c r="AY401" s="50" t="s">
        <v>467</v>
      </c>
      <c r="AZ401" s="58"/>
      <c r="BA401" s="4"/>
      <c r="BB401" s="4"/>
      <c r="BC401" s="4"/>
      <c r="BD401" s="4"/>
      <c r="BE401" s="4"/>
      <c r="BF401" s="4"/>
      <c r="BG401" s="4"/>
    </row>
    <row r="402" spans="1:59" customFormat="1" ht="60" hidden="1" customHeight="1" x14ac:dyDescent="0.25">
      <c r="A402" s="2">
        <v>8</v>
      </c>
      <c r="B402" s="2" t="s">
        <v>451</v>
      </c>
      <c r="C402" s="2">
        <v>0</v>
      </c>
      <c r="D402" s="2" t="s">
        <v>2070</v>
      </c>
      <c r="E402" s="2" t="s">
        <v>2071</v>
      </c>
      <c r="F402" s="2" t="s">
        <v>2072</v>
      </c>
      <c r="G402" s="2" t="s">
        <v>316</v>
      </c>
      <c r="H402" s="3"/>
      <c r="I402" s="3" t="s">
        <v>88</v>
      </c>
      <c r="J402" s="3" t="s">
        <v>88</v>
      </c>
      <c r="K402" s="3" t="s">
        <v>88</v>
      </c>
      <c r="L402" s="3" t="s">
        <v>88</v>
      </c>
      <c r="M402" s="3" t="s">
        <v>88</v>
      </c>
      <c r="N402" s="3" t="s">
        <v>88</v>
      </c>
      <c r="O402" s="3" t="s">
        <v>88</v>
      </c>
      <c r="P402" s="3" t="s">
        <v>88</v>
      </c>
      <c r="Q402" s="3" t="s">
        <v>88</v>
      </c>
      <c r="R402" s="3" t="s">
        <v>88</v>
      </c>
      <c r="S402" s="3" t="s">
        <v>88</v>
      </c>
      <c r="T402" s="3" t="s">
        <v>88</v>
      </c>
      <c r="U402" s="2">
        <v>210084</v>
      </c>
      <c r="V402" s="2" t="s">
        <v>455</v>
      </c>
      <c r="W402" s="3">
        <v>363739764</v>
      </c>
      <c r="X402" s="21" t="s">
        <v>468</v>
      </c>
      <c r="Y402" s="8" t="s">
        <v>468</v>
      </c>
      <c r="Z402" s="2" t="s">
        <v>469</v>
      </c>
      <c r="AA402" s="3">
        <v>67392000</v>
      </c>
      <c r="AB402" s="56">
        <v>104</v>
      </c>
      <c r="AC402" s="44" t="s">
        <v>470</v>
      </c>
      <c r="AD402" s="43" t="s">
        <v>76</v>
      </c>
      <c r="AE402" s="44" t="s">
        <v>459</v>
      </c>
      <c r="AF402" s="45" t="s">
        <v>79</v>
      </c>
      <c r="AG402" s="43" t="s">
        <v>79</v>
      </c>
      <c r="AH402" s="45" t="s">
        <v>79</v>
      </c>
      <c r="AI402" s="51" t="s">
        <v>460</v>
      </c>
      <c r="AJ402" s="51" t="s">
        <v>460</v>
      </c>
      <c r="AK402" s="51" t="s">
        <v>461</v>
      </c>
      <c r="AL402" s="42">
        <v>1</v>
      </c>
      <c r="AM402" s="54">
        <v>1104000</v>
      </c>
      <c r="AN402" s="44" t="s">
        <v>462</v>
      </c>
      <c r="AO402" s="49" t="s">
        <v>79</v>
      </c>
      <c r="AP402" s="44" t="s">
        <v>172</v>
      </c>
      <c r="AQ402" s="50">
        <v>104</v>
      </c>
      <c r="AR402" s="50" t="s">
        <v>82</v>
      </c>
      <c r="AS402" s="50" t="s">
        <v>83</v>
      </c>
      <c r="AT402" s="44">
        <v>45</v>
      </c>
      <c r="AU402" s="49" t="s">
        <v>463</v>
      </c>
      <c r="AV402" s="49" t="s">
        <v>2069</v>
      </c>
      <c r="AW402" s="49" t="s">
        <v>465</v>
      </c>
      <c r="AX402" s="49" t="s">
        <v>471</v>
      </c>
      <c r="AY402" s="50" t="s">
        <v>472</v>
      </c>
      <c r="AZ402" s="58" t="s">
        <v>473</v>
      </c>
      <c r="BA402" s="4"/>
      <c r="BB402" s="4"/>
      <c r="BC402" s="4"/>
      <c r="BD402" s="4"/>
      <c r="BE402" s="4"/>
      <c r="BF402" s="4"/>
      <c r="BG402" s="4"/>
    </row>
    <row r="403" spans="1:59" customFormat="1" ht="60" hidden="1" customHeight="1" x14ac:dyDescent="0.25">
      <c r="A403" s="2">
        <v>8</v>
      </c>
      <c r="B403" s="2" t="s">
        <v>909</v>
      </c>
      <c r="C403" s="2">
        <v>1</v>
      </c>
      <c r="D403" s="2"/>
      <c r="E403" s="2"/>
      <c r="F403" s="2"/>
      <c r="G403" s="2"/>
      <c r="H403" s="3" t="s">
        <v>913</v>
      </c>
      <c r="I403" s="3" t="s">
        <v>913</v>
      </c>
      <c r="J403" s="3" t="s">
        <v>913</v>
      </c>
      <c r="K403" s="3" t="s">
        <v>913</v>
      </c>
      <c r="L403" s="3" t="s">
        <v>914</v>
      </c>
      <c r="M403" s="3" t="s">
        <v>915</v>
      </c>
      <c r="N403" s="6">
        <v>52</v>
      </c>
      <c r="O403" s="3" t="s">
        <v>67</v>
      </c>
      <c r="P403" s="3" t="s">
        <v>916</v>
      </c>
      <c r="Q403" s="3" t="s">
        <v>917</v>
      </c>
      <c r="R403" s="3" t="s">
        <v>918</v>
      </c>
      <c r="S403" s="3" t="s">
        <v>919</v>
      </c>
      <c r="T403" s="6">
        <v>38600</v>
      </c>
      <c r="U403" s="2">
        <v>220027</v>
      </c>
      <c r="V403" s="2" t="s">
        <v>920</v>
      </c>
      <c r="W403" s="113">
        <v>0</v>
      </c>
      <c r="X403" s="7" t="s">
        <v>1178</v>
      </c>
      <c r="Y403" s="8">
        <f>SUM(AA403)</f>
        <v>0</v>
      </c>
      <c r="Z403" s="2" t="s">
        <v>1179</v>
      </c>
      <c r="AA403" s="3" t="s">
        <v>913</v>
      </c>
      <c r="AB403" s="56">
        <v>1</v>
      </c>
      <c r="AC403" s="44" t="s">
        <v>164</v>
      </c>
      <c r="AD403" s="43" t="s">
        <v>76</v>
      </c>
      <c r="AE403" s="44" t="s">
        <v>681</v>
      </c>
      <c r="AF403" s="45" t="s">
        <v>1180</v>
      </c>
      <c r="AG403" s="43">
        <v>4600094506</v>
      </c>
      <c r="AH403" s="45">
        <v>33825</v>
      </c>
      <c r="AI403" s="51">
        <v>44757</v>
      </c>
      <c r="AJ403" s="51">
        <v>44767</v>
      </c>
      <c r="AK403" s="51">
        <v>44985</v>
      </c>
      <c r="AL403" s="42">
        <v>1</v>
      </c>
      <c r="AM403" s="54">
        <v>19341504</v>
      </c>
      <c r="AN403" s="44" t="s">
        <v>1172</v>
      </c>
      <c r="AO403" s="49" t="s">
        <v>925</v>
      </c>
      <c r="AP403" s="44" t="s">
        <v>172</v>
      </c>
      <c r="AQ403" s="50">
        <v>250</v>
      </c>
      <c r="AR403" s="50" t="s">
        <v>82</v>
      </c>
      <c r="AS403" s="50" t="s">
        <v>83</v>
      </c>
      <c r="AT403" s="44">
        <v>80</v>
      </c>
      <c r="AU403" s="49" t="s">
        <v>1181</v>
      </c>
      <c r="AV403" s="49" t="s">
        <v>1182</v>
      </c>
      <c r="AW403" s="49" t="s">
        <v>1183</v>
      </c>
      <c r="AX403" s="49" t="s">
        <v>2073</v>
      </c>
      <c r="AY403" s="50" t="s">
        <v>2074</v>
      </c>
      <c r="AZ403" s="58" t="s">
        <v>88</v>
      </c>
      <c r="BA403" s="4"/>
      <c r="BB403" s="4"/>
      <c r="BC403" s="4"/>
      <c r="BD403" s="4"/>
      <c r="BE403" s="4"/>
      <c r="BF403" s="4"/>
      <c r="BG403" s="4"/>
    </row>
    <row r="404" spans="1:59" customFormat="1" ht="60" hidden="1" customHeight="1" x14ac:dyDescent="0.25">
      <c r="A404" s="2">
        <v>8</v>
      </c>
      <c r="B404" s="2" t="s">
        <v>474</v>
      </c>
      <c r="C404" s="2">
        <v>1</v>
      </c>
      <c r="D404" s="2"/>
      <c r="E404" s="2"/>
      <c r="F404" s="2"/>
      <c r="G404" s="2"/>
      <c r="H404" s="3">
        <v>0</v>
      </c>
      <c r="I404" s="3" t="s">
        <v>62</v>
      </c>
      <c r="J404" s="3" t="s">
        <v>63</v>
      </c>
      <c r="K404" s="3" t="s">
        <v>64</v>
      </c>
      <c r="L404" s="3" t="s">
        <v>475</v>
      </c>
      <c r="M404" s="3" t="s">
        <v>476</v>
      </c>
      <c r="N404" s="6">
        <v>866</v>
      </c>
      <c r="O404" s="3" t="s">
        <v>164</v>
      </c>
      <c r="P404" s="3" t="s">
        <v>68</v>
      </c>
      <c r="Q404" s="3" t="s">
        <v>69</v>
      </c>
      <c r="R404" s="3" t="s">
        <v>477</v>
      </c>
      <c r="S404" s="3" t="s">
        <v>478</v>
      </c>
      <c r="T404" s="6">
        <v>866</v>
      </c>
      <c r="U404" s="2">
        <v>210111</v>
      </c>
      <c r="V404" s="2" t="s">
        <v>479</v>
      </c>
      <c r="W404" s="3">
        <v>2995200000</v>
      </c>
      <c r="X404" s="7" t="s">
        <v>480</v>
      </c>
      <c r="Y404" s="8">
        <f>SUM(AA404:AA405)</f>
        <v>179712000</v>
      </c>
      <c r="Z404" s="2" t="s">
        <v>1685</v>
      </c>
      <c r="AA404" s="3">
        <v>29952000</v>
      </c>
      <c r="AB404" s="56" t="s">
        <v>482</v>
      </c>
      <c r="AC404" s="44" t="s">
        <v>483</v>
      </c>
      <c r="AD404" s="43" t="s">
        <v>76</v>
      </c>
      <c r="AE404" s="44" t="s">
        <v>165</v>
      </c>
      <c r="AF404" s="45" t="s">
        <v>484</v>
      </c>
      <c r="AG404" s="43" t="s">
        <v>485</v>
      </c>
      <c r="AH404" s="45" t="s">
        <v>485</v>
      </c>
      <c r="AI404" s="51">
        <v>44736</v>
      </c>
      <c r="AJ404" s="51">
        <v>44736</v>
      </c>
      <c r="AK404" s="51">
        <v>44926</v>
      </c>
      <c r="AL404" s="42">
        <v>1</v>
      </c>
      <c r="AM404" s="54">
        <v>0</v>
      </c>
      <c r="AN404" s="44" t="s">
        <v>486</v>
      </c>
      <c r="AO404" s="49" t="s">
        <v>79</v>
      </c>
      <c r="AP404" s="44" t="s">
        <v>270</v>
      </c>
      <c r="AQ404" s="50" t="s">
        <v>983</v>
      </c>
      <c r="AR404" s="50" t="s">
        <v>82</v>
      </c>
      <c r="AS404" s="50" t="s">
        <v>83</v>
      </c>
      <c r="AT404" s="44">
        <v>111</v>
      </c>
      <c r="AU404" s="49" t="s">
        <v>488</v>
      </c>
      <c r="AV404" s="49" t="s">
        <v>489</v>
      </c>
      <c r="AW404" s="49" t="s">
        <v>490</v>
      </c>
      <c r="AX404" s="49" t="s">
        <v>491</v>
      </c>
      <c r="AY404" s="50" t="s">
        <v>492</v>
      </c>
      <c r="AZ404" s="58" t="s">
        <v>493</v>
      </c>
      <c r="BA404" s="4"/>
      <c r="BB404" s="4"/>
      <c r="BC404" s="4"/>
      <c r="BD404" s="4"/>
      <c r="BE404" s="4"/>
      <c r="BF404" s="4"/>
      <c r="BG404" s="4"/>
    </row>
    <row r="405" spans="1:59" customFormat="1" ht="60" hidden="1" customHeight="1" x14ac:dyDescent="0.25">
      <c r="A405" s="2">
        <v>8</v>
      </c>
      <c r="B405" s="2" t="s">
        <v>474</v>
      </c>
      <c r="C405" s="2">
        <v>0</v>
      </c>
      <c r="D405" s="2"/>
      <c r="E405" s="2"/>
      <c r="F405" s="2"/>
      <c r="G405" s="2"/>
      <c r="H405" s="3">
        <v>0</v>
      </c>
      <c r="I405" s="3" t="s">
        <v>88</v>
      </c>
      <c r="J405" s="3" t="s">
        <v>88</v>
      </c>
      <c r="K405" s="3" t="s">
        <v>88</v>
      </c>
      <c r="L405" s="3" t="s">
        <v>88</v>
      </c>
      <c r="M405" s="3" t="s">
        <v>88</v>
      </c>
      <c r="N405" s="3" t="s">
        <v>88</v>
      </c>
      <c r="O405" s="3" t="s">
        <v>88</v>
      </c>
      <c r="P405" s="3" t="s">
        <v>88</v>
      </c>
      <c r="Q405" s="3" t="s">
        <v>88</v>
      </c>
      <c r="R405" s="3" t="s">
        <v>88</v>
      </c>
      <c r="S405" s="3" t="s">
        <v>88</v>
      </c>
      <c r="T405" s="3" t="s">
        <v>88</v>
      </c>
      <c r="U405" s="2">
        <v>210111</v>
      </c>
      <c r="V405" s="2" t="s">
        <v>479</v>
      </c>
      <c r="W405" s="3">
        <v>2995200000</v>
      </c>
      <c r="X405" s="7" t="s">
        <v>88</v>
      </c>
      <c r="Y405" s="8" t="s">
        <v>88</v>
      </c>
      <c r="Z405" s="2" t="s">
        <v>494</v>
      </c>
      <c r="AA405" s="3">
        <v>149760000</v>
      </c>
      <c r="AB405" s="56" t="s">
        <v>495</v>
      </c>
      <c r="AC405" s="44" t="s">
        <v>496</v>
      </c>
      <c r="AD405" s="43" t="s">
        <v>76</v>
      </c>
      <c r="AE405" s="44" t="s">
        <v>165</v>
      </c>
      <c r="AF405" s="45"/>
      <c r="AG405" s="43" t="s">
        <v>497</v>
      </c>
      <c r="AH405" s="45" t="s">
        <v>498</v>
      </c>
      <c r="AI405" s="51">
        <v>44851</v>
      </c>
      <c r="AJ405" s="51">
        <v>44851</v>
      </c>
      <c r="AK405" s="51">
        <v>45046</v>
      </c>
      <c r="AL405" s="42">
        <v>1</v>
      </c>
      <c r="AM405" s="54">
        <v>0</v>
      </c>
      <c r="AN405" s="44" t="s">
        <v>499</v>
      </c>
      <c r="AO405" s="49" t="s">
        <v>79</v>
      </c>
      <c r="AP405" s="44" t="s">
        <v>270</v>
      </c>
      <c r="AQ405" s="50" t="s">
        <v>487</v>
      </c>
      <c r="AR405" s="50" t="s">
        <v>82</v>
      </c>
      <c r="AS405" s="50" t="s">
        <v>82</v>
      </c>
      <c r="AT405" s="44">
        <v>111</v>
      </c>
      <c r="AU405" s="49" t="s">
        <v>984</v>
      </c>
      <c r="AV405" s="49" t="s">
        <v>489</v>
      </c>
      <c r="AW405" s="49" t="s">
        <v>490</v>
      </c>
      <c r="AX405" s="49" t="s">
        <v>491</v>
      </c>
      <c r="AY405" s="50" t="s">
        <v>501</v>
      </c>
      <c r="AZ405" s="58" t="s">
        <v>493</v>
      </c>
      <c r="BA405" s="4"/>
      <c r="BB405" s="4"/>
      <c r="BC405" s="4"/>
      <c r="BD405" s="4"/>
      <c r="BE405" s="4"/>
      <c r="BF405" s="4"/>
      <c r="BG405" s="4"/>
    </row>
    <row r="406" spans="1:59" customFormat="1" ht="60" hidden="1" customHeight="1" x14ac:dyDescent="0.25">
      <c r="A406" s="2">
        <v>8</v>
      </c>
      <c r="B406" s="2" t="s">
        <v>474</v>
      </c>
      <c r="C406" s="2">
        <v>0</v>
      </c>
      <c r="D406" s="2"/>
      <c r="E406" s="2"/>
      <c r="F406" s="2"/>
      <c r="G406" s="2"/>
      <c r="H406" s="3">
        <v>0</v>
      </c>
      <c r="I406" s="3" t="s">
        <v>88</v>
      </c>
      <c r="J406" s="3" t="s">
        <v>88</v>
      </c>
      <c r="K406" s="3" t="s">
        <v>88</v>
      </c>
      <c r="L406" s="3" t="s">
        <v>88</v>
      </c>
      <c r="M406" s="3" t="s">
        <v>88</v>
      </c>
      <c r="N406" s="3" t="s">
        <v>88</v>
      </c>
      <c r="O406" s="3" t="s">
        <v>88</v>
      </c>
      <c r="P406" s="3" t="s">
        <v>88</v>
      </c>
      <c r="Q406" s="3" t="s">
        <v>88</v>
      </c>
      <c r="R406" s="3" t="s">
        <v>88</v>
      </c>
      <c r="S406" s="3" t="s">
        <v>88</v>
      </c>
      <c r="T406" s="3" t="s">
        <v>88</v>
      </c>
      <c r="U406" s="2">
        <v>210111</v>
      </c>
      <c r="V406" s="2" t="s">
        <v>479</v>
      </c>
      <c r="W406" s="3">
        <v>2995200000</v>
      </c>
      <c r="X406" s="7" t="s">
        <v>502</v>
      </c>
      <c r="Y406" s="8">
        <f>SUM(AA406:AA407)</f>
        <v>2815488000</v>
      </c>
      <c r="Z406" s="2" t="s">
        <v>503</v>
      </c>
      <c r="AA406" s="3">
        <v>1970841600</v>
      </c>
      <c r="AB406" s="56" t="s">
        <v>504</v>
      </c>
      <c r="AC406" s="44" t="s">
        <v>2075</v>
      </c>
      <c r="AD406" s="43" t="s">
        <v>265</v>
      </c>
      <c r="AE406" s="44" t="s">
        <v>165</v>
      </c>
      <c r="AF406" s="45" t="s">
        <v>506</v>
      </c>
      <c r="AG406" s="43" t="s">
        <v>507</v>
      </c>
      <c r="AH406" s="45" t="s">
        <v>508</v>
      </c>
      <c r="AI406" s="51">
        <v>44851</v>
      </c>
      <c r="AJ406" s="51">
        <v>44851</v>
      </c>
      <c r="AK406" s="51">
        <v>49217</v>
      </c>
      <c r="AL406" s="42">
        <v>0.75</v>
      </c>
      <c r="AM406" s="54">
        <v>0</v>
      </c>
      <c r="AN406" s="44" t="s">
        <v>511</v>
      </c>
      <c r="AO406" s="49" t="s">
        <v>79</v>
      </c>
      <c r="AP406" s="44" t="s">
        <v>270</v>
      </c>
      <c r="AQ406" s="50" t="s">
        <v>487</v>
      </c>
      <c r="AR406" s="50" t="s">
        <v>82</v>
      </c>
      <c r="AS406" s="50" t="s">
        <v>82</v>
      </c>
      <c r="AT406" s="44">
        <v>111</v>
      </c>
      <c r="AU406" s="49" t="s">
        <v>512</v>
      </c>
      <c r="AV406" s="49" t="s">
        <v>489</v>
      </c>
      <c r="AW406" s="49" t="s">
        <v>490</v>
      </c>
      <c r="AX406" s="49" t="s">
        <v>331</v>
      </c>
      <c r="AY406" s="50" t="s">
        <v>513</v>
      </c>
      <c r="AZ406" s="58" t="s">
        <v>493</v>
      </c>
      <c r="BA406" s="4"/>
      <c r="BB406" s="4"/>
      <c r="BC406" s="4"/>
      <c r="BD406" s="4"/>
      <c r="BE406" s="4"/>
      <c r="BF406" s="4"/>
      <c r="BG406" s="4"/>
    </row>
    <row r="407" spans="1:59" customFormat="1" ht="60" hidden="1" customHeight="1" x14ac:dyDescent="0.25">
      <c r="A407" s="2">
        <v>8</v>
      </c>
      <c r="B407" s="2" t="s">
        <v>474</v>
      </c>
      <c r="C407" s="2">
        <v>0</v>
      </c>
      <c r="D407" s="2"/>
      <c r="E407" s="2"/>
      <c r="F407" s="2"/>
      <c r="G407" s="2"/>
      <c r="H407" s="3">
        <v>0</v>
      </c>
      <c r="I407" s="3" t="s">
        <v>88</v>
      </c>
      <c r="J407" s="3" t="s">
        <v>88</v>
      </c>
      <c r="K407" s="3" t="s">
        <v>88</v>
      </c>
      <c r="L407" s="3" t="s">
        <v>88</v>
      </c>
      <c r="M407" s="3" t="s">
        <v>88</v>
      </c>
      <c r="N407" s="3" t="s">
        <v>88</v>
      </c>
      <c r="O407" s="3" t="s">
        <v>88</v>
      </c>
      <c r="P407" s="3" t="s">
        <v>88</v>
      </c>
      <c r="Q407" s="3" t="s">
        <v>88</v>
      </c>
      <c r="R407" s="3" t="s">
        <v>88</v>
      </c>
      <c r="S407" s="3" t="s">
        <v>88</v>
      </c>
      <c r="T407" s="3" t="s">
        <v>88</v>
      </c>
      <c r="U407" s="2">
        <v>210111</v>
      </c>
      <c r="V407" s="2" t="s">
        <v>479</v>
      </c>
      <c r="W407" s="3">
        <v>2995200000</v>
      </c>
      <c r="X407" s="7" t="s">
        <v>88</v>
      </c>
      <c r="Y407" s="8" t="s">
        <v>88</v>
      </c>
      <c r="Z407" s="2" t="s">
        <v>514</v>
      </c>
      <c r="AA407" s="3">
        <v>844646400</v>
      </c>
      <c r="AB407" s="56" t="s">
        <v>504</v>
      </c>
      <c r="AC407" s="44" t="s">
        <v>2075</v>
      </c>
      <c r="AD407" s="43" t="s">
        <v>265</v>
      </c>
      <c r="AE407" s="44" t="s">
        <v>165</v>
      </c>
      <c r="AF407" s="45" t="s">
        <v>506</v>
      </c>
      <c r="AG407" s="43" t="s">
        <v>507</v>
      </c>
      <c r="AH407" s="45" t="s">
        <v>508</v>
      </c>
      <c r="AI407" s="51">
        <v>44851</v>
      </c>
      <c r="AJ407" s="51">
        <v>44851</v>
      </c>
      <c r="AK407" s="51">
        <v>49217</v>
      </c>
      <c r="AL407" s="42">
        <v>0.75</v>
      </c>
      <c r="AM407" s="54">
        <v>0</v>
      </c>
      <c r="AN407" s="44" t="s">
        <v>511</v>
      </c>
      <c r="AO407" s="49" t="s">
        <v>79</v>
      </c>
      <c r="AP407" s="44" t="s">
        <v>270</v>
      </c>
      <c r="AQ407" s="50" t="s">
        <v>487</v>
      </c>
      <c r="AR407" s="50" t="s">
        <v>82</v>
      </c>
      <c r="AS407" s="50" t="s">
        <v>82</v>
      </c>
      <c r="AT407" s="44">
        <v>111</v>
      </c>
      <c r="AU407" s="49" t="s">
        <v>515</v>
      </c>
      <c r="AV407" s="49" t="s">
        <v>489</v>
      </c>
      <c r="AW407" s="49" t="s">
        <v>490</v>
      </c>
      <c r="AX407" s="49" t="s">
        <v>331</v>
      </c>
      <c r="AY407" s="50" t="s">
        <v>513</v>
      </c>
      <c r="AZ407" s="58" t="s">
        <v>493</v>
      </c>
      <c r="BA407" s="4"/>
      <c r="BB407" s="4"/>
      <c r="BC407" s="4"/>
      <c r="BD407" s="4"/>
      <c r="BE407" s="4"/>
      <c r="BF407" s="4"/>
      <c r="BG407" s="4"/>
    </row>
    <row r="408" spans="1:59" customFormat="1" ht="60" customHeight="1" x14ac:dyDescent="0.25">
      <c r="A408" s="2">
        <v>9</v>
      </c>
      <c r="B408" s="2" t="s">
        <v>58</v>
      </c>
      <c r="C408" s="2">
        <v>1</v>
      </c>
      <c r="D408" s="2" t="s">
        <v>2076</v>
      </c>
      <c r="E408" s="2" t="s">
        <v>2077</v>
      </c>
      <c r="F408" s="2" t="s">
        <v>2078</v>
      </c>
      <c r="G408" s="2" t="s">
        <v>316</v>
      </c>
      <c r="H408" s="3">
        <v>0</v>
      </c>
      <c r="I408" s="3" t="s">
        <v>62</v>
      </c>
      <c r="J408" s="3" t="s">
        <v>63</v>
      </c>
      <c r="K408" s="3" t="s">
        <v>64</v>
      </c>
      <c r="L408" s="3" t="s">
        <v>65</v>
      </c>
      <c r="M408" s="3" t="s">
        <v>66</v>
      </c>
      <c r="N408" s="6">
        <v>40</v>
      </c>
      <c r="O408" s="3" t="s">
        <v>67</v>
      </c>
      <c r="P408" s="3" t="s">
        <v>68</v>
      </c>
      <c r="Q408" s="3" t="s">
        <v>69</v>
      </c>
      <c r="R408" s="3" t="s">
        <v>70</v>
      </c>
      <c r="S408" s="3" t="s">
        <v>71</v>
      </c>
      <c r="T408" s="6">
        <v>12372</v>
      </c>
      <c r="U408" s="2">
        <v>210093</v>
      </c>
      <c r="V408" s="2" t="s">
        <v>72</v>
      </c>
      <c r="W408" s="3">
        <v>1595860000</v>
      </c>
      <c r="X408" s="7" t="s">
        <v>73</v>
      </c>
      <c r="Y408" s="8">
        <f>SUM(AA408:AA410)</f>
        <v>1595860000</v>
      </c>
      <c r="Z408" s="2" t="s">
        <v>1568</v>
      </c>
      <c r="AA408" s="3">
        <v>895860000</v>
      </c>
      <c r="AB408" s="56">
        <v>237</v>
      </c>
      <c r="AC408" s="44" t="s">
        <v>75</v>
      </c>
      <c r="AD408" s="43" t="s">
        <v>76</v>
      </c>
      <c r="AE408" s="44" t="s">
        <v>77</v>
      </c>
      <c r="AF408" s="45" t="s">
        <v>78</v>
      </c>
      <c r="AG408" s="43" t="s">
        <v>79</v>
      </c>
      <c r="AH408" s="45" t="s">
        <v>79</v>
      </c>
      <c r="AI408" s="51">
        <v>44571</v>
      </c>
      <c r="AJ408" s="51">
        <v>44585</v>
      </c>
      <c r="AK408" s="51">
        <v>44925</v>
      </c>
      <c r="AL408" s="42">
        <v>1</v>
      </c>
      <c r="AM408" s="54">
        <v>89586000</v>
      </c>
      <c r="AN408" s="44" t="s">
        <v>80</v>
      </c>
      <c r="AO408" s="49" t="s">
        <v>79</v>
      </c>
      <c r="AP408" s="44" t="s">
        <v>81</v>
      </c>
      <c r="AQ408" s="50">
        <v>237</v>
      </c>
      <c r="AR408" s="50" t="s">
        <v>82</v>
      </c>
      <c r="AS408" s="50" t="s">
        <v>83</v>
      </c>
      <c r="AT408" s="44">
        <v>351</v>
      </c>
      <c r="AU408" s="49" t="s">
        <v>84</v>
      </c>
      <c r="AV408" s="49" t="s">
        <v>2079</v>
      </c>
      <c r="AW408" s="49" t="s">
        <v>86</v>
      </c>
      <c r="AX408" s="49"/>
      <c r="AY408" s="50" t="s">
        <v>87</v>
      </c>
      <c r="AZ408" s="58" t="s">
        <v>79</v>
      </c>
      <c r="BA408" s="4"/>
      <c r="BB408" s="4"/>
      <c r="BC408" s="4"/>
      <c r="BD408" s="4"/>
      <c r="BE408" s="4"/>
      <c r="BF408" s="4"/>
      <c r="BG408" s="4"/>
    </row>
    <row r="409" spans="1:59" customFormat="1" ht="60" customHeight="1" x14ac:dyDescent="0.25">
      <c r="A409" s="2">
        <v>9</v>
      </c>
      <c r="B409" s="2" t="s">
        <v>58</v>
      </c>
      <c r="C409" s="2">
        <v>0</v>
      </c>
      <c r="D409" s="2" t="s">
        <v>2076</v>
      </c>
      <c r="E409" s="2" t="s">
        <v>2077</v>
      </c>
      <c r="F409" s="2" t="s">
        <v>2078</v>
      </c>
      <c r="G409" s="2" t="s">
        <v>316</v>
      </c>
      <c r="H409" s="3">
        <v>0</v>
      </c>
      <c r="I409" s="3" t="s">
        <v>88</v>
      </c>
      <c r="J409" s="3" t="s">
        <v>88</v>
      </c>
      <c r="K409" s="3" t="s">
        <v>88</v>
      </c>
      <c r="L409" s="3" t="s">
        <v>88</v>
      </c>
      <c r="M409" s="3" t="s">
        <v>88</v>
      </c>
      <c r="N409" s="3" t="s">
        <v>88</v>
      </c>
      <c r="O409" s="3" t="s">
        <v>88</v>
      </c>
      <c r="P409" s="3" t="s">
        <v>88</v>
      </c>
      <c r="Q409" s="3" t="s">
        <v>88</v>
      </c>
      <c r="R409" s="3" t="s">
        <v>88</v>
      </c>
      <c r="S409" s="3" t="s">
        <v>88</v>
      </c>
      <c r="T409" s="3" t="s">
        <v>88</v>
      </c>
      <c r="U409" s="2">
        <v>210093</v>
      </c>
      <c r="V409" s="2" t="s">
        <v>72</v>
      </c>
      <c r="W409" s="3">
        <v>1595860000</v>
      </c>
      <c r="X409" s="7" t="s">
        <v>88</v>
      </c>
      <c r="Y409" s="8" t="s">
        <v>88</v>
      </c>
      <c r="Z409" s="2" t="s">
        <v>538</v>
      </c>
      <c r="AA409" s="3">
        <v>400000000</v>
      </c>
      <c r="AB409" s="56">
        <v>0</v>
      </c>
      <c r="AC409" s="44" t="s">
        <v>75</v>
      </c>
      <c r="AD409" s="43" t="s">
        <v>76</v>
      </c>
      <c r="AE409" s="44" t="s">
        <v>77</v>
      </c>
      <c r="AF409" s="45" t="s">
        <v>78</v>
      </c>
      <c r="AG409" s="43" t="s">
        <v>2080</v>
      </c>
      <c r="AH409" s="45" t="s">
        <v>115</v>
      </c>
      <c r="AI409" s="51">
        <v>44757</v>
      </c>
      <c r="AJ409" s="51" t="s">
        <v>2081</v>
      </c>
      <c r="AK409" s="51">
        <v>44910</v>
      </c>
      <c r="AL409" s="42">
        <v>1</v>
      </c>
      <c r="AM409" s="54">
        <v>40000000</v>
      </c>
      <c r="AN409" s="44" t="s">
        <v>80</v>
      </c>
      <c r="AO409" s="49" t="s">
        <v>79</v>
      </c>
      <c r="AP409" s="44" t="s">
        <v>81</v>
      </c>
      <c r="AQ409" s="50">
        <v>0</v>
      </c>
      <c r="AR409" s="50" t="s">
        <v>82</v>
      </c>
      <c r="AS409" s="50" t="s">
        <v>83</v>
      </c>
      <c r="AT409" s="44">
        <v>300</v>
      </c>
      <c r="AU409" s="49" t="s">
        <v>541</v>
      </c>
      <c r="AV409" s="49" t="s">
        <v>2082</v>
      </c>
      <c r="AW409" s="49" t="s">
        <v>79</v>
      </c>
      <c r="AX409" s="49"/>
      <c r="AY409" s="50" t="s">
        <v>2083</v>
      </c>
      <c r="AZ409" s="58" t="s">
        <v>79</v>
      </c>
      <c r="BA409" s="4"/>
      <c r="BB409" s="4"/>
      <c r="BC409" s="4"/>
      <c r="BD409" s="4"/>
      <c r="BE409" s="4"/>
      <c r="BF409" s="4"/>
      <c r="BG409" s="4"/>
    </row>
    <row r="410" spans="1:59" customFormat="1" ht="60" customHeight="1" x14ac:dyDescent="0.25">
      <c r="A410" s="2">
        <v>9</v>
      </c>
      <c r="B410" s="2" t="s">
        <v>58</v>
      </c>
      <c r="C410" s="2">
        <v>0</v>
      </c>
      <c r="D410" s="2" t="s">
        <v>2076</v>
      </c>
      <c r="E410" s="2" t="s">
        <v>2077</v>
      </c>
      <c r="F410" s="2" t="s">
        <v>2078</v>
      </c>
      <c r="G410" s="2" t="s">
        <v>316</v>
      </c>
      <c r="H410" s="3">
        <v>0</v>
      </c>
      <c r="I410" s="3" t="s">
        <v>88</v>
      </c>
      <c r="J410" s="3" t="s">
        <v>88</v>
      </c>
      <c r="K410" s="3" t="s">
        <v>88</v>
      </c>
      <c r="L410" s="3" t="s">
        <v>88</v>
      </c>
      <c r="M410" s="3" t="s">
        <v>88</v>
      </c>
      <c r="N410" s="3" t="s">
        <v>88</v>
      </c>
      <c r="O410" s="3" t="s">
        <v>88</v>
      </c>
      <c r="P410" s="3" t="s">
        <v>88</v>
      </c>
      <c r="Q410" s="3" t="s">
        <v>88</v>
      </c>
      <c r="R410" s="3" t="s">
        <v>88</v>
      </c>
      <c r="S410" s="3" t="s">
        <v>88</v>
      </c>
      <c r="T410" s="3" t="s">
        <v>88</v>
      </c>
      <c r="U410" s="2">
        <v>210093</v>
      </c>
      <c r="V410" s="2" t="s">
        <v>72</v>
      </c>
      <c r="W410" s="3">
        <v>1595860000</v>
      </c>
      <c r="X410" s="7" t="s">
        <v>88</v>
      </c>
      <c r="Y410" s="8" t="s">
        <v>88</v>
      </c>
      <c r="Z410" s="2" t="s">
        <v>1023</v>
      </c>
      <c r="AA410" s="3">
        <v>300000000</v>
      </c>
      <c r="AB410" s="56">
        <v>0</v>
      </c>
      <c r="AC410" s="44" t="s">
        <v>75</v>
      </c>
      <c r="AD410" s="43" t="s">
        <v>76</v>
      </c>
      <c r="AE410" s="44" t="s">
        <v>1024</v>
      </c>
      <c r="AF410" s="45" t="s">
        <v>78</v>
      </c>
      <c r="AG410" s="43" t="s">
        <v>1025</v>
      </c>
      <c r="AH410" s="45" t="s">
        <v>1026</v>
      </c>
      <c r="AI410" s="51">
        <v>44593</v>
      </c>
      <c r="AJ410" s="51">
        <v>44816</v>
      </c>
      <c r="AK410" s="51">
        <v>44925</v>
      </c>
      <c r="AL410" s="42">
        <v>1</v>
      </c>
      <c r="AM410" s="54">
        <v>30000000</v>
      </c>
      <c r="AN410" s="44" t="s">
        <v>80</v>
      </c>
      <c r="AO410" s="49" t="s">
        <v>79</v>
      </c>
      <c r="AP410" s="44" t="s">
        <v>81</v>
      </c>
      <c r="AQ410" s="50">
        <v>0</v>
      </c>
      <c r="AR410" s="50" t="s">
        <v>1028</v>
      </c>
      <c r="AS410" s="50" t="s">
        <v>83</v>
      </c>
      <c r="AT410" s="44">
        <v>475</v>
      </c>
      <c r="AU410" s="49" t="s">
        <v>1029</v>
      </c>
      <c r="AV410" s="49" t="s">
        <v>1030</v>
      </c>
      <c r="AW410" s="49" t="s">
        <v>1031</v>
      </c>
      <c r="AX410" s="49"/>
      <c r="AY410" s="50" t="s">
        <v>1711</v>
      </c>
      <c r="AZ410" s="58" t="s">
        <v>79</v>
      </c>
      <c r="BA410" s="4"/>
      <c r="BB410" s="4"/>
      <c r="BC410" s="4"/>
      <c r="BD410" s="4"/>
      <c r="BE410" s="4"/>
      <c r="BF410" s="4"/>
      <c r="BG410" s="4"/>
    </row>
    <row r="411" spans="1:59" customFormat="1" ht="60" hidden="1" customHeight="1" x14ac:dyDescent="0.25">
      <c r="A411" s="2">
        <v>9</v>
      </c>
      <c r="B411" s="2" t="s">
        <v>152</v>
      </c>
      <c r="C411" s="2">
        <v>1</v>
      </c>
      <c r="D411" s="2" t="s">
        <v>2084</v>
      </c>
      <c r="E411" s="2" t="s">
        <v>2085</v>
      </c>
      <c r="F411" s="2">
        <v>68</v>
      </c>
      <c r="G411" s="2" t="s">
        <v>1198</v>
      </c>
      <c r="H411" s="3">
        <v>0</v>
      </c>
      <c r="I411" s="3" t="s">
        <v>156</v>
      </c>
      <c r="J411" s="3" t="s">
        <v>152</v>
      </c>
      <c r="K411" s="3" t="s">
        <v>157</v>
      </c>
      <c r="L411" s="3" t="s">
        <v>158</v>
      </c>
      <c r="M411" s="3" t="s">
        <v>159</v>
      </c>
      <c r="N411" s="6">
        <v>50</v>
      </c>
      <c r="O411" s="3" t="s">
        <v>67</v>
      </c>
      <c r="P411" s="3" t="s">
        <v>68</v>
      </c>
      <c r="Q411" s="3" t="s">
        <v>69</v>
      </c>
      <c r="R411" s="3" t="s">
        <v>160</v>
      </c>
      <c r="S411" s="3" t="s">
        <v>161</v>
      </c>
      <c r="T411" s="6">
        <v>117568</v>
      </c>
      <c r="U411" s="2">
        <v>220023</v>
      </c>
      <c r="V411" s="2" t="s">
        <v>155</v>
      </c>
      <c r="W411" s="3">
        <v>355352374</v>
      </c>
      <c r="X411" s="7" t="s">
        <v>162</v>
      </c>
      <c r="Y411" s="8">
        <f>SUM(AA411:AA415)</f>
        <v>322162894</v>
      </c>
      <c r="Z411" s="2" t="s">
        <v>2086</v>
      </c>
      <c r="AA411" s="3">
        <v>19011045</v>
      </c>
      <c r="AB411" s="56">
        <v>3</v>
      </c>
      <c r="AC411" s="44" t="s">
        <v>164</v>
      </c>
      <c r="AD411" s="43" t="s">
        <v>76</v>
      </c>
      <c r="AE411" s="44" t="s">
        <v>165</v>
      </c>
      <c r="AF411" s="45" t="s">
        <v>166</v>
      </c>
      <c r="AG411" s="49" t="s">
        <v>167</v>
      </c>
      <c r="AH411" s="45">
        <v>33946</v>
      </c>
      <c r="AI411" s="51" t="s">
        <v>168</v>
      </c>
      <c r="AJ411" s="51" t="s">
        <v>168</v>
      </c>
      <c r="AK411" s="111" t="s">
        <v>169</v>
      </c>
      <c r="AL411" s="42">
        <v>1</v>
      </c>
      <c r="AM411" s="54" t="s">
        <v>88</v>
      </c>
      <c r="AN411" s="44" t="s">
        <v>170</v>
      </c>
      <c r="AO411" s="49" t="s">
        <v>171</v>
      </c>
      <c r="AP411" s="44" t="s">
        <v>172</v>
      </c>
      <c r="AQ411" s="50">
        <v>300</v>
      </c>
      <c r="AR411" s="50" t="s">
        <v>82</v>
      </c>
      <c r="AS411" s="50" t="s">
        <v>83</v>
      </c>
      <c r="AT411" s="44">
        <v>1</v>
      </c>
      <c r="AU411" s="49" t="s">
        <v>173</v>
      </c>
      <c r="AV411" s="49" t="s">
        <v>2087</v>
      </c>
      <c r="AW411" s="49" t="s">
        <v>1890</v>
      </c>
      <c r="AX411" s="49" t="s">
        <v>176</v>
      </c>
      <c r="AY411" s="50" t="s">
        <v>2088</v>
      </c>
      <c r="AZ411" s="58" t="s">
        <v>2089</v>
      </c>
      <c r="BA411" s="4"/>
      <c r="BB411" s="4"/>
      <c r="BC411" s="4"/>
      <c r="BD411" s="4"/>
      <c r="BE411" s="4"/>
      <c r="BF411" s="4"/>
      <c r="BG411" s="4"/>
    </row>
    <row r="412" spans="1:59" customFormat="1" ht="60" hidden="1" customHeight="1" x14ac:dyDescent="0.25">
      <c r="A412" s="2">
        <v>9</v>
      </c>
      <c r="B412" s="2" t="s">
        <v>152</v>
      </c>
      <c r="C412" s="2">
        <v>0</v>
      </c>
      <c r="D412" s="2" t="s">
        <v>2084</v>
      </c>
      <c r="E412" s="2" t="s">
        <v>2085</v>
      </c>
      <c r="F412" s="2">
        <v>68</v>
      </c>
      <c r="G412" s="2" t="s">
        <v>1198</v>
      </c>
      <c r="H412" s="3">
        <v>47000000</v>
      </c>
      <c r="I412" s="3" t="s">
        <v>88</v>
      </c>
      <c r="J412" s="3" t="s">
        <v>88</v>
      </c>
      <c r="K412" s="3" t="s">
        <v>88</v>
      </c>
      <c r="L412" s="3" t="s">
        <v>88</v>
      </c>
      <c r="M412" s="3" t="s">
        <v>88</v>
      </c>
      <c r="N412" s="3" t="s">
        <v>88</v>
      </c>
      <c r="O412" s="3" t="s">
        <v>88</v>
      </c>
      <c r="P412" s="3" t="s">
        <v>88</v>
      </c>
      <c r="Q412" s="3" t="s">
        <v>88</v>
      </c>
      <c r="R412" s="3" t="s">
        <v>88</v>
      </c>
      <c r="S412" s="3" t="s">
        <v>88</v>
      </c>
      <c r="T412" s="3" t="s">
        <v>88</v>
      </c>
      <c r="U412" s="2">
        <v>220023</v>
      </c>
      <c r="V412" s="2" t="s">
        <v>155</v>
      </c>
      <c r="W412" s="3">
        <v>355352374</v>
      </c>
      <c r="X412" s="7" t="s">
        <v>88</v>
      </c>
      <c r="Y412" s="8" t="s">
        <v>88</v>
      </c>
      <c r="Z412" s="2" t="s">
        <v>2090</v>
      </c>
      <c r="AA412" s="3">
        <v>73356497</v>
      </c>
      <c r="AB412" s="56">
        <v>36</v>
      </c>
      <c r="AC412" s="44" t="s">
        <v>164</v>
      </c>
      <c r="AD412" s="43" t="s">
        <v>76</v>
      </c>
      <c r="AE412" s="44" t="s">
        <v>165</v>
      </c>
      <c r="AF412" s="45" t="s">
        <v>166</v>
      </c>
      <c r="AG412" s="49" t="s">
        <v>167</v>
      </c>
      <c r="AH412" s="45">
        <v>33946</v>
      </c>
      <c r="AI412" s="51" t="s">
        <v>168</v>
      </c>
      <c r="AJ412" s="51" t="s">
        <v>168</v>
      </c>
      <c r="AK412" s="111" t="s">
        <v>169</v>
      </c>
      <c r="AL412" s="42">
        <v>1</v>
      </c>
      <c r="AM412" s="54" t="s">
        <v>88</v>
      </c>
      <c r="AN412" s="44" t="s">
        <v>170</v>
      </c>
      <c r="AO412" s="49" t="s">
        <v>171</v>
      </c>
      <c r="AP412" s="44" t="s">
        <v>172</v>
      </c>
      <c r="AQ412" s="50">
        <v>360</v>
      </c>
      <c r="AR412" s="50" t="s">
        <v>82</v>
      </c>
      <c r="AS412" s="50" t="s">
        <v>83</v>
      </c>
      <c r="AT412" s="44">
        <v>1</v>
      </c>
      <c r="AU412" s="49" t="s">
        <v>173</v>
      </c>
      <c r="AV412" s="49" t="s">
        <v>2087</v>
      </c>
      <c r="AW412" s="49" t="s">
        <v>175</v>
      </c>
      <c r="AX412" s="49" t="s">
        <v>176</v>
      </c>
      <c r="AY412" s="50" t="s">
        <v>2091</v>
      </c>
      <c r="AZ412" s="58" t="s">
        <v>2092</v>
      </c>
      <c r="BA412" s="4"/>
      <c r="BB412" s="4"/>
      <c r="BC412" s="4"/>
      <c r="BD412" s="4"/>
      <c r="BE412" s="4"/>
      <c r="BF412" s="4"/>
      <c r="BG412" s="4"/>
    </row>
    <row r="413" spans="1:59" customFormat="1" ht="60" hidden="1" customHeight="1" x14ac:dyDescent="0.25">
      <c r="A413" s="2">
        <v>9</v>
      </c>
      <c r="B413" s="2" t="s">
        <v>152</v>
      </c>
      <c r="C413" s="2">
        <v>0</v>
      </c>
      <c r="D413" s="2" t="s">
        <v>2084</v>
      </c>
      <c r="E413" s="2" t="s">
        <v>2085</v>
      </c>
      <c r="F413" s="2">
        <v>68</v>
      </c>
      <c r="G413" s="2" t="s">
        <v>1198</v>
      </c>
      <c r="H413" s="3">
        <v>43000000</v>
      </c>
      <c r="I413" s="3" t="s">
        <v>88</v>
      </c>
      <c r="J413" s="3" t="s">
        <v>88</v>
      </c>
      <c r="K413" s="3" t="s">
        <v>88</v>
      </c>
      <c r="L413" s="3" t="s">
        <v>88</v>
      </c>
      <c r="M413" s="3" t="s">
        <v>88</v>
      </c>
      <c r="N413" s="3" t="s">
        <v>88</v>
      </c>
      <c r="O413" s="3" t="s">
        <v>88</v>
      </c>
      <c r="P413" s="3" t="s">
        <v>88</v>
      </c>
      <c r="Q413" s="3" t="s">
        <v>88</v>
      </c>
      <c r="R413" s="3" t="s">
        <v>88</v>
      </c>
      <c r="S413" s="3" t="s">
        <v>88</v>
      </c>
      <c r="T413" s="3" t="s">
        <v>88</v>
      </c>
      <c r="U413" s="2">
        <v>220023</v>
      </c>
      <c r="V413" s="2" t="s">
        <v>155</v>
      </c>
      <c r="W413" s="3">
        <v>355352374</v>
      </c>
      <c r="X413" s="7" t="s">
        <v>88</v>
      </c>
      <c r="Y413" s="8" t="s">
        <v>88</v>
      </c>
      <c r="Z413" s="2" t="s">
        <v>2093</v>
      </c>
      <c r="AA413" s="3">
        <v>171974854</v>
      </c>
      <c r="AB413" s="56">
        <v>8</v>
      </c>
      <c r="AC413" s="44" t="s">
        <v>164</v>
      </c>
      <c r="AD413" s="43" t="s">
        <v>76</v>
      </c>
      <c r="AE413" s="44" t="s">
        <v>165</v>
      </c>
      <c r="AF413" s="45" t="s">
        <v>166</v>
      </c>
      <c r="AG413" s="49" t="s">
        <v>167</v>
      </c>
      <c r="AH413" s="45">
        <v>33946</v>
      </c>
      <c r="AI413" s="51" t="s">
        <v>168</v>
      </c>
      <c r="AJ413" s="51" t="s">
        <v>168</v>
      </c>
      <c r="AK413" s="111" t="s">
        <v>169</v>
      </c>
      <c r="AL413" s="42">
        <v>1</v>
      </c>
      <c r="AM413" s="54" t="s">
        <v>88</v>
      </c>
      <c r="AN413" s="44" t="s">
        <v>170</v>
      </c>
      <c r="AO413" s="49" t="s">
        <v>171</v>
      </c>
      <c r="AP413" s="44" t="s">
        <v>172</v>
      </c>
      <c r="AQ413" s="50">
        <v>10000</v>
      </c>
      <c r="AR413" s="50" t="s">
        <v>82</v>
      </c>
      <c r="AS413" s="50" t="s">
        <v>83</v>
      </c>
      <c r="AT413" s="44">
        <v>1</v>
      </c>
      <c r="AU413" s="49" t="s">
        <v>173</v>
      </c>
      <c r="AV413" s="49" t="s">
        <v>2087</v>
      </c>
      <c r="AW413" s="49" t="s">
        <v>175</v>
      </c>
      <c r="AX413" s="49" t="s">
        <v>176</v>
      </c>
      <c r="AY413" s="50" t="s">
        <v>2094</v>
      </c>
      <c r="AZ413" s="58" t="s">
        <v>2095</v>
      </c>
      <c r="BA413" s="4"/>
      <c r="BB413" s="4"/>
      <c r="BC413" s="4"/>
      <c r="BD413" s="4"/>
      <c r="BE413" s="4"/>
      <c r="BF413" s="4"/>
      <c r="BG413" s="4"/>
    </row>
    <row r="414" spans="1:59" customFormat="1" ht="60" hidden="1" customHeight="1" x14ac:dyDescent="0.25">
      <c r="A414" s="2">
        <v>9</v>
      </c>
      <c r="B414" s="2" t="s">
        <v>152</v>
      </c>
      <c r="C414" s="2">
        <v>0</v>
      </c>
      <c r="D414" s="2" t="s">
        <v>2084</v>
      </c>
      <c r="E414" s="2" t="s">
        <v>2085</v>
      </c>
      <c r="F414" s="2">
        <v>68</v>
      </c>
      <c r="G414" s="2" t="s">
        <v>1198</v>
      </c>
      <c r="H414" s="3">
        <v>0</v>
      </c>
      <c r="I414" s="3" t="s">
        <v>88</v>
      </c>
      <c r="J414" s="3" t="s">
        <v>88</v>
      </c>
      <c r="K414" s="3" t="s">
        <v>88</v>
      </c>
      <c r="L414" s="3" t="s">
        <v>88</v>
      </c>
      <c r="M414" s="3" t="s">
        <v>88</v>
      </c>
      <c r="N414" s="3" t="s">
        <v>88</v>
      </c>
      <c r="O414" s="3" t="s">
        <v>88</v>
      </c>
      <c r="P414" s="3" t="s">
        <v>88</v>
      </c>
      <c r="Q414" s="3" t="s">
        <v>88</v>
      </c>
      <c r="R414" s="3" t="s">
        <v>88</v>
      </c>
      <c r="S414" s="3" t="s">
        <v>88</v>
      </c>
      <c r="T414" s="3" t="s">
        <v>88</v>
      </c>
      <c r="U414" s="2">
        <v>220023</v>
      </c>
      <c r="V414" s="2" t="s">
        <v>155</v>
      </c>
      <c r="W414" s="3">
        <v>355352374</v>
      </c>
      <c r="X414" s="7" t="s">
        <v>88</v>
      </c>
      <c r="Y414" s="8" t="s">
        <v>88</v>
      </c>
      <c r="Z414" s="2" t="s">
        <v>163</v>
      </c>
      <c r="AA414" s="3">
        <v>52852252</v>
      </c>
      <c r="AB414" s="56">
        <v>4</v>
      </c>
      <c r="AC414" s="44" t="s">
        <v>164</v>
      </c>
      <c r="AD414" s="43" t="s">
        <v>76</v>
      </c>
      <c r="AE414" s="44" t="s">
        <v>165</v>
      </c>
      <c r="AF414" s="45" t="s">
        <v>166</v>
      </c>
      <c r="AG414" s="49" t="s">
        <v>167</v>
      </c>
      <c r="AH414" s="45">
        <v>33946</v>
      </c>
      <c r="AI414" s="51" t="s">
        <v>168</v>
      </c>
      <c r="AJ414" s="51" t="s">
        <v>168</v>
      </c>
      <c r="AK414" s="111" t="s">
        <v>169</v>
      </c>
      <c r="AL414" s="42">
        <v>1</v>
      </c>
      <c r="AM414" s="54" t="s">
        <v>88</v>
      </c>
      <c r="AN414" s="44" t="s">
        <v>170</v>
      </c>
      <c r="AO414" s="49" t="s">
        <v>171</v>
      </c>
      <c r="AP414" s="44" t="s">
        <v>172</v>
      </c>
      <c r="AQ414" s="50">
        <v>10000</v>
      </c>
      <c r="AR414" s="50" t="s">
        <v>82</v>
      </c>
      <c r="AS414" s="50" t="s">
        <v>83</v>
      </c>
      <c r="AT414" s="44">
        <v>3</v>
      </c>
      <c r="AU414" s="49" t="s">
        <v>173</v>
      </c>
      <c r="AV414" s="49" t="s">
        <v>2087</v>
      </c>
      <c r="AW414" s="49" t="s">
        <v>175</v>
      </c>
      <c r="AX414" s="49" t="s">
        <v>176</v>
      </c>
      <c r="AY414" s="50" t="s">
        <v>2096</v>
      </c>
      <c r="AZ414" s="58" t="s">
        <v>2097</v>
      </c>
      <c r="BA414" s="4"/>
      <c r="BB414" s="4"/>
      <c r="BC414" s="4"/>
      <c r="BD414" s="4"/>
      <c r="BE414" s="4"/>
      <c r="BF414" s="4"/>
      <c r="BG414" s="4"/>
    </row>
    <row r="415" spans="1:59" customFormat="1" ht="60" hidden="1" customHeight="1" x14ac:dyDescent="0.25">
      <c r="A415" s="2">
        <v>9</v>
      </c>
      <c r="B415" s="2" t="s">
        <v>152</v>
      </c>
      <c r="C415" s="2">
        <v>0</v>
      </c>
      <c r="D415" s="2" t="s">
        <v>2084</v>
      </c>
      <c r="E415" s="2" t="s">
        <v>2085</v>
      </c>
      <c r="F415" s="2">
        <v>68</v>
      </c>
      <c r="G415" s="2" t="s">
        <v>1198</v>
      </c>
      <c r="H415" s="3">
        <v>0</v>
      </c>
      <c r="I415" s="3" t="s">
        <v>88</v>
      </c>
      <c r="J415" s="3" t="s">
        <v>88</v>
      </c>
      <c r="K415" s="3" t="s">
        <v>88</v>
      </c>
      <c r="L415" s="3" t="s">
        <v>88</v>
      </c>
      <c r="M415" s="3" t="s">
        <v>88</v>
      </c>
      <c r="N415" s="3" t="s">
        <v>88</v>
      </c>
      <c r="O415" s="3" t="s">
        <v>88</v>
      </c>
      <c r="P415" s="3" t="s">
        <v>88</v>
      </c>
      <c r="Q415" s="3" t="s">
        <v>88</v>
      </c>
      <c r="R415" s="3" t="s">
        <v>88</v>
      </c>
      <c r="S415" s="3" t="s">
        <v>88</v>
      </c>
      <c r="T415" s="3" t="s">
        <v>88</v>
      </c>
      <c r="U415" s="2">
        <v>220023</v>
      </c>
      <c r="V415" s="2" t="s">
        <v>155</v>
      </c>
      <c r="W415" s="3">
        <v>355352374</v>
      </c>
      <c r="X415" s="7" t="s">
        <v>88</v>
      </c>
      <c r="Y415" s="8" t="s">
        <v>88</v>
      </c>
      <c r="Z415" s="2" t="s">
        <v>2098</v>
      </c>
      <c r="AA415" s="3">
        <v>4968246</v>
      </c>
      <c r="AB415" s="56">
        <v>5</v>
      </c>
      <c r="AC415" s="44" t="s">
        <v>164</v>
      </c>
      <c r="AD415" s="43" t="s">
        <v>76</v>
      </c>
      <c r="AE415" s="44" t="s">
        <v>165</v>
      </c>
      <c r="AF415" s="45" t="s">
        <v>166</v>
      </c>
      <c r="AG415" s="49" t="s">
        <v>167</v>
      </c>
      <c r="AH415" s="45">
        <v>33946</v>
      </c>
      <c r="AI415" s="51" t="s">
        <v>168</v>
      </c>
      <c r="AJ415" s="51" t="s">
        <v>168</v>
      </c>
      <c r="AK415" s="111" t="s">
        <v>169</v>
      </c>
      <c r="AL415" s="42">
        <v>1</v>
      </c>
      <c r="AM415" s="54" t="s">
        <v>88</v>
      </c>
      <c r="AN415" s="44" t="s">
        <v>170</v>
      </c>
      <c r="AO415" s="49" t="s">
        <v>171</v>
      </c>
      <c r="AP415" s="44" t="s">
        <v>172</v>
      </c>
      <c r="AQ415" s="50">
        <v>1000</v>
      </c>
      <c r="AR415" s="50" t="s">
        <v>82</v>
      </c>
      <c r="AS415" s="50" t="s">
        <v>83</v>
      </c>
      <c r="AT415" s="44">
        <v>1</v>
      </c>
      <c r="AU415" s="49" t="s">
        <v>173</v>
      </c>
      <c r="AV415" s="49" t="s">
        <v>2087</v>
      </c>
      <c r="AW415" s="49" t="s">
        <v>175</v>
      </c>
      <c r="AX415" s="49" t="s">
        <v>176</v>
      </c>
      <c r="AY415" s="50" t="s">
        <v>2099</v>
      </c>
      <c r="AZ415" s="58" t="s">
        <v>2100</v>
      </c>
      <c r="BA415" s="4"/>
      <c r="BB415" s="4"/>
      <c r="BC415" s="4"/>
      <c r="BD415" s="4"/>
      <c r="BE415" s="4"/>
      <c r="BF415" s="4"/>
      <c r="BG415" s="4"/>
    </row>
    <row r="416" spans="1:59" customFormat="1" ht="60" hidden="1" customHeight="1" x14ac:dyDescent="0.25">
      <c r="A416" s="2">
        <v>9</v>
      </c>
      <c r="B416" s="2" t="s">
        <v>152</v>
      </c>
      <c r="C416" s="2">
        <v>0</v>
      </c>
      <c r="D416" s="2" t="s">
        <v>2084</v>
      </c>
      <c r="E416" s="2" t="s">
        <v>2085</v>
      </c>
      <c r="F416" s="2">
        <v>68</v>
      </c>
      <c r="G416" s="2" t="s">
        <v>1198</v>
      </c>
      <c r="H416" s="3">
        <v>0</v>
      </c>
      <c r="I416" s="3" t="s">
        <v>88</v>
      </c>
      <c r="J416" s="3" t="s">
        <v>88</v>
      </c>
      <c r="K416" s="3" t="s">
        <v>88</v>
      </c>
      <c r="L416" s="3" t="s">
        <v>88</v>
      </c>
      <c r="M416" s="3" t="s">
        <v>88</v>
      </c>
      <c r="N416" s="3" t="s">
        <v>88</v>
      </c>
      <c r="O416" s="3" t="s">
        <v>88</v>
      </c>
      <c r="P416" s="3" t="s">
        <v>88</v>
      </c>
      <c r="Q416" s="3" t="s">
        <v>88</v>
      </c>
      <c r="R416" s="3" t="s">
        <v>88</v>
      </c>
      <c r="S416" s="3" t="s">
        <v>88</v>
      </c>
      <c r="T416" s="3" t="s">
        <v>88</v>
      </c>
      <c r="U416" s="2">
        <v>220023</v>
      </c>
      <c r="V416" s="2" t="s">
        <v>155</v>
      </c>
      <c r="W416" s="3">
        <v>355352374</v>
      </c>
      <c r="X416" s="7" t="s">
        <v>203</v>
      </c>
      <c r="Y416" s="8">
        <f>SUM(AA416)</f>
        <v>33189480</v>
      </c>
      <c r="Z416" s="2" t="s">
        <v>2101</v>
      </c>
      <c r="AA416" s="3">
        <v>33189480</v>
      </c>
      <c r="AB416" s="56">
        <v>3</v>
      </c>
      <c r="AC416" s="44" t="s">
        <v>164</v>
      </c>
      <c r="AD416" s="43" t="s">
        <v>76</v>
      </c>
      <c r="AE416" s="44" t="s">
        <v>165</v>
      </c>
      <c r="AF416" s="45" t="s">
        <v>205</v>
      </c>
      <c r="AG416" s="49" t="s">
        <v>206</v>
      </c>
      <c r="AH416" s="45">
        <v>33947</v>
      </c>
      <c r="AI416" s="111" t="s">
        <v>207</v>
      </c>
      <c r="AJ416" s="111" t="s">
        <v>207</v>
      </c>
      <c r="AK416" s="111" t="s">
        <v>169</v>
      </c>
      <c r="AL416" s="42">
        <v>1</v>
      </c>
      <c r="AM416" s="54" t="s">
        <v>88</v>
      </c>
      <c r="AN416" s="44" t="s">
        <v>170</v>
      </c>
      <c r="AO416" s="49" t="s">
        <v>171</v>
      </c>
      <c r="AP416" s="44" t="s">
        <v>172</v>
      </c>
      <c r="AQ416" s="50">
        <v>45</v>
      </c>
      <c r="AR416" s="50" t="s">
        <v>82</v>
      </c>
      <c r="AS416" s="50" t="s">
        <v>83</v>
      </c>
      <c r="AT416" s="44">
        <v>45</v>
      </c>
      <c r="AU416" s="49" t="s">
        <v>173</v>
      </c>
      <c r="AV416" s="49" t="s">
        <v>2087</v>
      </c>
      <c r="AW416" s="49" t="s">
        <v>1890</v>
      </c>
      <c r="AX416" s="49" t="s">
        <v>176</v>
      </c>
      <c r="AY416" s="50" t="s">
        <v>2102</v>
      </c>
      <c r="AZ416" s="58" t="s">
        <v>2103</v>
      </c>
      <c r="BA416" s="4"/>
      <c r="BB416" s="4"/>
      <c r="BC416" s="4"/>
      <c r="BD416" s="4"/>
      <c r="BE416" s="4"/>
      <c r="BF416" s="4"/>
      <c r="BG416" s="4"/>
    </row>
    <row r="417" spans="1:59" customFormat="1" ht="60" hidden="1" customHeight="1" x14ac:dyDescent="0.25">
      <c r="A417" s="2">
        <v>9</v>
      </c>
      <c r="B417" s="2" t="s">
        <v>572</v>
      </c>
      <c r="C417" s="2">
        <v>1</v>
      </c>
      <c r="D417" s="2" t="s">
        <v>2104</v>
      </c>
      <c r="E417" s="2" t="s">
        <v>2105</v>
      </c>
      <c r="F417" s="2" t="s">
        <v>2106</v>
      </c>
      <c r="G417" s="2" t="s">
        <v>576</v>
      </c>
      <c r="H417" s="3">
        <v>360000000</v>
      </c>
      <c r="I417" s="3" t="s">
        <v>62</v>
      </c>
      <c r="J417" s="3" t="s">
        <v>577</v>
      </c>
      <c r="K417" s="3" t="s">
        <v>578</v>
      </c>
      <c r="L417" s="3" t="s">
        <v>579</v>
      </c>
      <c r="M417" s="3" t="s">
        <v>580</v>
      </c>
      <c r="N417" s="6">
        <v>273</v>
      </c>
      <c r="O417" s="3" t="s">
        <v>164</v>
      </c>
      <c r="P417" s="3" t="s">
        <v>68</v>
      </c>
      <c r="Q417" s="3" t="s">
        <v>69</v>
      </c>
      <c r="R417" s="3" t="s">
        <v>581</v>
      </c>
      <c r="S417" s="3" t="s">
        <v>582</v>
      </c>
      <c r="T417" s="6">
        <v>102750</v>
      </c>
      <c r="U417" s="2">
        <v>220010</v>
      </c>
      <c r="V417" s="2" t="s">
        <v>583</v>
      </c>
      <c r="W417" s="3">
        <v>580000000</v>
      </c>
      <c r="X417" s="7" t="s">
        <v>584</v>
      </c>
      <c r="Y417" s="8">
        <v>580000000</v>
      </c>
      <c r="Z417" s="2" t="s">
        <v>585</v>
      </c>
      <c r="AA417" s="3">
        <v>580000000</v>
      </c>
      <c r="AB417" s="56">
        <v>13</v>
      </c>
      <c r="AC417" s="44" t="s">
        <v>586</v>
      </c>
      <c r="AD417" s="43" t="s">
        <v>76</v>
      </c>
      <c r="AE417" s="44" t="s">
        <v>165</v>
      </c>
      <c r="AF417" s="45" t="s">
        <v>587</v>
      </c>
      <c r="AG417" s="43">
        <v>4600094595</v>
      </c>
      <c r="AH417" s="45">
        <v>4600094595</v>
      </c>
      <c r="AI417" s="51">
        <v>44757</v>
      </c>
      <c r="AJ417" s="51">
        <v>44757</v>
      </c>
      <c r="AK417" s="51">
        <v>44926</v>
      </c>
      <c r="AL417" s="42">
        <v>1</v>
      </c>
      <c r="AM417" s="54">
        <v>39192746</v>
      </c>
      <c r="AN417" s="44" t="s">
        <v>588</v>
      </c>
      <c r="AO417" s="49" t="s">
        <v>79</v>
      </c>
      <c r="AP417" s="44" t="s">
        <v>270</v>
      </c>
      <c r="AQ417" s="50"/>
      <c r="AR417" s="50" t="s">
        <v>82</v>
      </c>
      <c r="AS417" s="50" t="s">
        <v>589</v>
      </c>
      <c r="AT417" s="44">
        <v>2025</v>
      </c>
      <c r="AU417" s="49" t="s">
        <v>2107</v>
      </c>
      <c r="AV417" s="49" t="s">
        <v>2108</v>
      </c>
      <c r="AW417" s="49" t="s">
        <v>88</v>
      </c>
      <c r="AX417" s="49" t="s">
        <v>76</v>
      </c>
      <c r="AY417" s="50" t="s">
        <v>2109</v>
      </c>
      <c r="AZ417" s="58" t="s">
        <v>1225</v>
      </c>
      <c r="BA417" s="4"/>
      <c r="BB417" s="4"/>
      <c r="BC417" s="4"/>
      <c r="BD417" s="4"/>
      <c r="BE417" s="4"/>
      <c r="BF417" s="4"/>
      <c r="BG417" s="4"/>
    </row>
    <row r="418" spans="1:59" customFormat="1" ht="60" hidden="1" customHeight="1" x14ac:dyDescent="0.25">
      <c r="A418" s="2">
        <v>9</v>
      </c>
      <c r="B418" s="2" t="s">
        <v>572</v>
      </c>
      <c r="C418" s="2">
        <v>1</v>
      </c>
      <c r="D418" s="2" t="s">
        <v>2104</v>
      </c>
      <c r="E418" s="2" t="s">
        <v>2105</v>
      </c>
      <c r="F418" s="2" t="s">
        <v>2106</v>
      </c>
      <c r="G418" s="2" t="s">
        <v>576</v>
      </c>
      <c r="H418" s="3">
        <v>0</v>
      </c>
      <c r="I418" s="3" t="s">
        <v>62</v>
      </c>
      <c r="J418" s="3" t="s">
        <v>577</v>
      </c>
      <c r="K418" s="3" t="s">
        <v>595</v>
      </c>
      <c r="L418" s="3" t="s">
        <v>596</v>
      </c>
      <c r="M418" s="3" t="s">
        <v>597</v>
      </c>
      <c r="N418" s="6">
        <v>7600</v>
      </c>
      <c r="O418" s="3" t="s">
        <v>164</v>
      </c>
      <c r="P418" s="3" t="s">
        <v>68</v>
      </c>
      <c r="Q418" s="3" t="s">
        <v>69</v>
      </c>
      <c r="R418" s="3" t="s">
        <v>598</v>
      </c>
      <c r="S418" s="3" t="s">
        <v>599</v>
      </c>
      <c r="T418" s="6">
        <v>7600</v>
      </c>
      <c r="U418" s="2">
        <v>220011</v>
      </c>
      <c r="V418" s="2" t="s">
        <v>600</v>
      </c>
      <c r="W418" s="3">
        <v>217500000</v>
      </c>
      <c r="X418" s="7" t="s">
        <v>601</v>
      </c>
      <c r="Y418" s="8">
        <v>217500000</v>
      </c>
      <c r="Z418" s="2" t="s">
        <v>602</v>
      </c>
      <c r="AA418" s="3">
        <v>217500000</v>
      </c>
      <c r="AB418" s="56">
        <v>15</v>
      </c>
      <c r="AC418" s="44" t="s">
        <v>603</v>
      </c>
      <c r="AD418" s="43" t="s">
        <v>76</v>
      </c>
      <c r="AE418" s="44" t="s">
        <v>604</v>
      </c>
      <c r="AF418" s="45" t="s">
        <v>1901</v>
      </c>
      <c r="AG418" s="43">
        <v>4600095574</v>
      </c>
      <c r="AH418" s="45">
        <v>33961</v>
      </c>
      <c r="AI418" s="51">
        <v>44839</v>
      </c>
      <c r="AJ418" s="51">
        <v>44854</v>
      </c>
      <c r="AK418" s="51">
        <v>44926</v>
      </c>
      <c r="AL418" s="42">
        <v>1</v>
      </c>
      <c r="AM418" s="54">
        <v>17392829</v>
      </c>
      <c r="AN418" s="44" t="s">
        <v>588</v>
      </c>
      <c r="AO418" s="49" t="s">
        <v>79</v>
      </c>
      <c r="AP418" s="44" t="s">
        <v>270</v>
      </c>
      <c r="AQ418" s="50">
        <v>240</v>
      </c>
      <c r="AR418" s="50" t="s">
        <v>82</v>
      </c>
      <c r="AS418" s="50" t="s">
        <v>589</v>
      </c>
      <c r="AT418" s="44">
        <v>300</v>
      </c>
      <c r="AU418" s="49" t="s">
        <v>2110</v>
      </c>
      <c r="AV418" s="49" t="s">
        <v>2111</v>
      </c>
      <c r="AW418" s="49" t="s">
        <v>88</v>
      </c>
      <c r="AX418" s="49" t="s">
        <v>1592</v>
      </c>
      <c r="AY418" s="50" t="s">
        <v>2112</v>
      </c>
      <c r="AZ418" s="58" t="s">
        <v>1904</v>
      </c>
      <c r="BA418" s="4"/>
      <c r="BB418" s="4"/>
      <c r="BC418" s="4"/>
      <c r="BD418" s="4"/>
      <c r="BE418" s="4"/>
      <c r="BF418" s="4"/>
      <c r="BG418" s="4"/>
    </row>
    <row r="419" spans="1:59" customFormat="1" ht="60" hidden="1" customHeight="1" x14ac:dyDescent="0.25">
      <c r="A419" s="2">
        <v>9</v>
      </c>
      <c r="B419" s="2" t="s">
        <v>572</v>
      </c>
      <c r="C419" s="2">
        <v>1</v>
      </c>
      <c r="D419" s="2" t="s">
        <v>2104</v>
      </c>
      <c r="E419" s="2" t="s">
        <v>2105</v>
      </c>
      <c r="F419" s="2" t="s">
        <v>2106</v>
      </c>
      <c r="G419" s="2" t="s">
        <v>576</v>
      </c>
      <c r="H419" s="3"/>
      <c r="I419" s="3" t="s">
        <v>62</v>
      </c>
      <c r="J419" s="3" t="s">
        <v>577</v>
      </c>
      <c r="K419" s="3" t="s">
        <v>595</v>
      </c>
      <c r="L419" s="3" t="s">
        <v>609</v>
      </c>
      <c r="M419" s="3" t="s">
        <v>610</v>
      </c>
      <c r="N419" s="6">
        <v>26</v>
      </c>
      <c r="O419" s="3" t="s">
        <v>164</v>
      </c>
      <c r="P419" s="3" t="s">
        <v>68</v>
      </c>
      <c r="Q419" s="3" t="s">
        <v>69</v>
      </c>
      <c r="R419" s="3" t="s">
        <v>611</v>
      </c>
      <c r="S419" s="3" t="s">
        <v>612</v>
      </c>
      <c r="T419" s="6">
        <v>1801</v>
      </c>
      <c r="U419" s="2">
        <v>220012</v>
      </c>
      <c r="V419" s="2" t="s">
        <v>613</v>
      </c>
      <c r="W419" s="3">
        <v>50000000</v>
      </c>
      <c r="X419" s="7" t="s">
        <v>614</v>
      </c>
      <c r="Y419" s="8">
        <v>50000000</v>
      </c>
      <c r="Z419" s="2" t="s">
        <v>615</v>
      </c>
      <c r="AA419" s="3">
        <v>50000000</v>
      </c>
      <c r="AB419" s="56">
        <v>1</v>
      </c>
      <c r="AC419" s="44" t="s">
        <v>616</v>
      </c>
      <c r="AD419" s="43" t="s">
        <v>76</v>
      </c>
      <c r="AE419" s="44" t="s">
        <v>165</v>
      </c>
      <c r="AF419" s="45" t="s">
        <v>617</v>
      </c>
      <c r="AG419" s="43">
        <v>4600094588</v>
      </c>
      <c r="AH419" s="45">
        <v>4600094588</v>
      </c>
      <c r="AI419" s="51">
        <v>44777</v>
      </c>
      <c r="AJ419" s="51">
        <v>44777</v>
      </c>
      <c r="AK419" s="51">
        <v>44926</v>
      </c>
      <c r="AL419" s="42">
        <v>1</v>
      </c>
      <c r="AM419" s="54">
        <v>3998351</v>
      </c>
      <c r="AN419" s="44" t="s">
        <v>588</v>
      </c>
      <c r="AO419" s="49" t="s">
        <v>79</v>
      </c>
      <c r="AP419" s="44" t="s">
        <v>270</v>
      </c>
      <c r="AQ419" s="50"/>
      <c r="AR419" s="50" t="s">
        <v>82</v>
      </c>
      <c r="AS419" s="50" t="s">
        <v>589</v>
      </c>
      <c r="AT419" s="44">
        <v>160</v>
      </c>
      <c r="AU419" s="49" t="s">
        <v>2113</v>
      </c>
      <c r="AV419" s="49" t="s">
        <v>2114</v>
      </c>
      <c r="AW419" s="49" t="s">
        <v>88</v>
      </c>
      <c r="AX419" s="49" t="s">
        <v>76</v>
      </c>
      <c r="AY419" s="50" t="s">
        <v>2115</v>
      </c>
      <c r="AZ419" s="58" t="s">
        <v>622</v>
      </c>
      <c r="BA419" s="4"/>
      <c r="BB419" s="4"/>
      <c r="BC419" s="4"/>
      <c r="BD419" s="4"/>
      <c r="BE419" s="4"/>
      <c r="BF419" s="4"/>
      <c r="BG419" s="4"/>
    </row>
    <row r="420" spans="1:59" customFormat="1" ht="60" hidden="1" customHeight="1" x14ac:dyDescent="0.25">
      <c r="A420" s="2">
        <v>9</v>
      </c>
      <c r="B420" s="2" t="s">
        <v>572</v>
      </c>
      <c r="C420" s="2">
        <v>1</v>
      </c>
      <c r="D420" s="2"/>
      <c r="E420" s="2"/>
      <c r="F420" s="2"/>
      <c r="G420" s="2"/>
      <c r="H420" s="3">
        <v>177297540</v>
      </c>
      <c r="I420" s="3" t="s">
        <v>62</v>
      </c>
      <c r="J420" s="3" t="s">
        <v>577</v>
      </c>
      <c r="K420" s="3" t="s">
        <v>578</v>
      </c>
      <c r="L420" s="3" t="s">
        <v>626</v>
      </c>
      <c r="M420" s="3" t="s">
        <v>627</v>
      </c>
      <c r="N420" s="6">
        <v>209</v>
      </c>
      <c r="O420" s="3" t="s">
        <v>164</v>
      </c>
      <c r="P420" s="3" t="s">
        <v>68</v>
      </c>
      <c r="Q420" s="3" t="s">
        <v>69</v>
      </c>
      <c r="R420" s="3" t="s">
        <v>628</v>
      </c>
      <c r="S420" s="3" t="s">
        <v>629</v>
      </c>
      <c r="T420" s="6">
        <v>4975</v>
      </c>
      <c r="U420" s="2">
        <v>220013</v>
      </c>
      <c r="V420" s="2" t="s">
        <v>630</v>
      </c>
      <c r="W420" s="3">
        <v>177297540</v>
      </c>
      <c r="X420" s="7" t="s">
        <v>631</v>
      </c>
      <c r="Y420" s="8">
        <v>177297540</v>
      </c>
      <c r="Z420" s="2" t="s">
        <v>632</v>
      </c>
      <c r="AA420" s="3">
        <v>177297540</v>
      </c>
      <c r="AB420" s="56">
        <v>12</v>
      </c>
      <c r="AC420" s="44" t="s">
        <v>633</v>
      </c>
      <c r="AD420" s="43" t="s">
        <v>76</v>
      </c>
      <c r="AE420" s="44" t="s">
        <v>88</v>
      </c>
      <c r="AF420" s="45" t="s">
        <v>634</v>
      </c>
      <c r="AG420" s="43" t="s">
        <v>79</v>
      </c>
      <c r="AH420" s="45" t="s">
        <v>79</v>
      </c>
      <c r="AI420" s="51">
        <v>44796</v>
      </c>
      <c r="AJ420" s="51">
        <v>44796</v>
      </c>
      <c r="AK420" s="51">
        <v>44926</v>
      </c>
      <c r="AL420" s="42">
        <v>1</v>
      </c>
      <c r="AM420" s="54">
        <v>22555557</v>
      </c>
      <c r="AN420" s="44" t="s">
        <v>79</v>
      </c>
      <c r="AO420" s="49" t="s">
        <v>79</v>
      </c>
      <c r="AP420" s="44" t="s">
        <v>270</v>
      </c>
      <c r="AQ420" s="50">
        <v>800</v>
      </c>
      <c r="AR420" s="50" t="s">
        <v>82</v>
      </c>
      <c r="AS420" s="50" t="s">
        <v>635</v>
      </c>
      <c r="AT420" s="44">
        <v>12</v>
      </c>
      <c r="AU420" s="49" t="s">
        <v>2116</v>
      </c>
      <c r="AV420" s="49" t="s">
        <v>2117</v>
      </c>
      <c r="AW420" s="49" t="s">
        <v>638</v>
      </c>
      <c r="AX420" s="49" t="s">
        <v>76</v>
      </c>
      <c r="AY420" s="50" t="s">
        <v>1907</v>
      </c>
      <c r="AZ420" s="58" t="s">
        <v>640</v>
      </c>
      <c r="BA420" s="4"/>
      <c r="BB420" s="4"/>
      <c r="BC420" s="4"/>
      <c r="BD420" s="4"/>
      <c r="BE420" s="4"/>
      <c r="BF420" s="4"/>
      <c r="BG420" s="4"/>
    </row>
    <row r="421" spans="1:59" customFormat="1" ht="60" hidden="1" customHeight="1" x14ac:dyDescent="0.25">
      <c r="A421" s="2">
        <v>9</v>
      </c>
      <c r="B421" s="2" t="s">
        <v>217</v>
      </c>
      <c r="C421" s="2">
        <v>1</v>
      </c>
      <c r="D421" s="2" t="s">
        <v>2118</v>
      </c>
      <c r="E421" s="2" t="s">
        <v>2119</v>
      </c>
      <c r="F421" s="2">
        <v>9</v>
      </c>
      <c r="G421" s="2" t="s">
        <v>2120</v>
      </c>
      <c r="H421" s="3">
        <v>0</v>
      </c>
      <c r="I421" s="3" t="s">
        <v>218</v>
      </c>
      <c r="J421" s="3" t="s">
        <v>219</v>
      </c>
      <c r="K421" s="3" t="s">
        <v>220</v>
      </c>
      <c r="L421" s="3" t="s">
        <v>221</v>
      </c>
      <c r="M421" s="3" t="s">
        <v>222</v>
      </c>
      <c r="N421" s="6">
        <v>20446</v>
      </c>
      <c r="O421" s="3" t="s">
        <v>164</v>
      </c>
      <c r="P421" s="3" t="s">
        <v>223</v>
      </c>
      <c r="Q421" s="3" t="s">
        <v>224</v>
      </c>
      <c r="R421" s="3" t="s">
        <v>225</v>
      </c>
      <c r="S421" s="3" t="s">
        <v>226</v>
      </c>
      <c r="T421" s="6">
        <v>20441</v>
      </c>
      <c r="U421" s="2">
        <v>220002</v>
      </c>
      <c r="V421" s="2" t="s">
        <v>227</v>
      </c>
      <c r="W421" s="3">
        <v>1247718390</v>
      </c>
      <c r="X421" s="7" t="s">
        <v>228</v>
      </c>
      <c r="Y421" s="8">
        <f>SUM(AA421)</f>
        <v>1247718390</v>
      </c>
      <c r="Z421" s="2" t="s">
        <v>229</v>
      </c>
      <c r="AA421" s="3">
        <v>1247718390</v>
      </c>
      <c r="AB421" s="56">
        <v>630</v>
      </c>
      <c r="AC421" s="44" t="s">
        <v>230</v>
      </c>
      <c r="AD421" s="43" t="s">
        <v>717</v>
      </c>
      <c r="AE421" s="44" t="s">
        <v>718</v>
      </c>
      <c r="AF421" s="44" t="s">
        <v>2121</v>
      </c>
      <c r="AG421" s="49" t="s">
        <v>2122</v>
      </c>
      <c r="AH421" s="44" t="s">
        <v>721</v>
      </c>
      <c r="AI421" s="111" t="s">
        <v>2123</v>
      </c>
      <c r="AJ421" s="111" t="s">
        <v>2123</v>
      </c>
      <c r="AK421" s="111" t="s">
        <v>2124</v>
      </c>
      <c r="AL421" s="42">
        <v>0.94444444444444442</v>
      </c>
      <c r="AM421" s="54" t="s">
        <v>236</v>
      </c>
      <c r="AN421" s="44" t="s">
        <v>725</v>
      </c>
      <c r="AO421" s="49" t="s">
        <v>726</v>
      </c>
      <c r="AP421" s="44" t="s">
        <v>727</v>
      </c>
      <c r="AQ421" s="50">
        <v>630</v>
      </c>
      <c r="AR421" s="50" t="s">
        <v>237</v>
      </c>
      <c r="AS421" s="50" t="s">
        <v>83</v>
      </c>
      <c r="AT421" s="44">
        <v>595</v>
      </c>
      <c r="AU421" s="49" t="s">
        <v>725</v>
      </c>
      <c r="AV421" s="49" t="s">
        <v>726</v>
      </c>
      <c r="AW421" s="49" t="s">
        <v>727</v>
      </c>
      <c r="AX421" s="49" t="s">
        <v>2125</v>
      </c>
      <c r="AY421" s="50" t="s">
        <v>2126</v>
      </c>
      <c r="AZ421" s="58" t="s">
        <v>2127</v>
      </c>
      <c r="BA421" s="4"/>
      <c r="BB421" s="4"/>
      <c r="BC421" s="4"/>
      <c r="BD421" s="4"/>
      <c r="BE421" s="4"/>
      <c r="BF421" s="4"/>
      <c r="BG421" s="4"/>
    </row>
    <row r="422" spans="1:59" customFormat="1" ht="60" hidden="1" customHeight="1" x14ac:dyDescent="0.25">
      <c r="A422" s="2">
        <v>9</v>
      </c>
      <c r="B422" s="2" t="s">
        <v>217</v>
      </c>
      <c r="C422" s="2">
        <v>1</v>
      </c>
      <c r="D422" s="2" t="s">
        <v>2118</v>
      </c>
      <c r="E422" s="2" t="s">
        <v>2128</v>
      </c>
      <c r="F422" s="2">
        <v>35</v>
      </c>
      <c r="G422" s="2" t="s">
        <v>241</v>
      </c>
      <c r="H422" s="3"/>
      <c r="I422" s="3" t="s">
        <v>88</v>
      </c>
      <c r="J422" s="3" t="s">
        <v>88</v>
      </c>
      <c r="K422" s="3" t="s">
        <v>88</v>
      </c>
      <c r="L422" s="3" t="s">
        <v>88</v>
      </c>
      <c r="M422" s="3" t="s">
        <v>88</v>
      </c>
      <c r="N422" s="3" t="s">
        <v>88</v>
      </c>
      <c r="O422" s="3" t="s">
        <v>88</v>
      </c>
      <c r="P422" s="3" t="s">
        <v>88</v>
      </c>
      <c r="Q422" s="3" t="s">
        <v>88</v>
      </c>
      <c r="R422" s="3" t="s">
        <v>88</v>
      </c>
      <c r="S422" s="3" t="s">
        <v>88</v>
      </c>
      <c r="T422" s="3" t="s">
        <v>88</v>
      </c>
      <c r="U422" s="2">
        <v>220003</v>
      </c>
      <c r="V422" s="2" t="s">
        <v>733</v>
      </c>
      <c r="W422" s="3">
        <v>120000000</v>
      </c>
      <c r="X422" s="7" t="s">
        <v>228</v>
      </c>
      <c r="Y422" s="8">
        <f>SUM(AA422)</f>
        <v>120000000</v>
      </c>
      <c r="Z422" s="2" t="s">
        <v>734</v>
      </c>
      <c r="AA422" s="3">
        <v>120000000</v>
      </c>
      <c r="AB422" s="56">
        <v>200</v>
      </c>
      <c r="AC422" s="44" t="s">
        <v>164</v>
      </c>
      <c r="AD422" s="43" t="s">
        <v>76</v>
      </c>
      <c r="AE422" s="44" t="s">
        <v>77</v>
      </c>
      <c r="AF422" s="45" t="s">
        <v>243</v>
      </c>
      <c r="AG422" s="43" t="s">
        <v>79</v>
      </c>
      <c r="AH422" s="45" t="s">
        <v>79</v>
      </c>
      <c r="AI422" s="51">
        <v>44718</v>
      </c>
      <c r="AJ422" s="51">
        <v>44718</v>
      </c>
      <c r="AK422" s="51">
        <v>44926</v>
      </c>
      <c r="AL422" s="42">
        <v>0.97499999999999998</v>
      </c>
      <c r="AM422" s="54" t="s">
        <v>79</v>
      </c>
      <c r="AN422" s="44" t="s">
        <v>244</v>
      </c>
      <c r="AO422" s="49" t="s">
        <v>79</v>
      </c>
      <c r="AP422" s="44" t="s">
        <v>79</v>
      </c>
      <c r="AQ422" s="50">
        <v>200</v>
      </c>
      <c r="AR422" s="50" t="s">
        <v>245</v>
      </c>
      <c r="AS422" s="50" t="s">
        <v>246</v>
      </c>
      <c r="AT422" s="44">
        <v>195</v>
      </c>
      <c r="AU422" s="49" t="s">
        <v>247</v>
      </c>
      <c r="AV422" s="49" t="s">
        <v>2129</v>
      </c>
      <c r="AW422" s="49" t="s">
        <v>249</v>
      </c>
      <c r="AX422" s="49" t="s">
        <v>2130</v>
      </c>
      <c r="AY422" s="50" t="s">
        <v>2131</v>
      </c>
      <c r="AZ422" s="58" t="s">
        <v>252</v>
      </c>
      <c r="BA422" s="4"/>
      <c r="BB422" s="4"/>
      <c r="BC422" s="4"/>
      <c r="BD422" s="4"/>
      <c r="BE422" s="4"/>
      <c r="BF422" s="4"/>
      <c r="BG422" s="4"/>
    </row>
    <row r="423" spans="1:59" customFormat="1" ht="60" hidden="1" customHeight="1" x14ac:dyDescent="0.25">
      <c r="A423" s="2">
        <v>9</v>
      </c>
      <c r="B423" s="2" t="s">
        <v>217</v>
      </c>
      <c r="C423" s="2">
        <v>1</v>
      </c>
      <c r="D423" s="2" t="s">
        <v>2118</v>
      </c>
      <c r="E423" s="2" t="s">
        <v>2119</v>
      </c>
      <c r="F423" s="2">
        <v>9</v>
      </c>
      <c r="G423" s="2" t="s">
        <v>2120</v>
      </c>
      <c r="H423" s="3">
        <v>0</v>
      </c>
      <c r="I423" s="3" t="s">
        <v>218</v>
      </c>
      <c r="J423" s="3" t="s">
        <v>219</v>
      </c>
      <c r="K423" s="3" t="s">
        <v>219</v>
      </c>
      <c r="L423" s="3" t="s">
        <v>742</v>
      </c>
      <c r="M423" s="3" t="s">
        <v>743</v>
      </c>
      <c r="N423" s="6">
        <v>41</v>
      </c>
      <c r="O423" s="3" t="s">
        <v>67</v>
      </c>
      <c r="P423" s="3" t="s">
        <v>744</v>
      </c>
      <c r="Q423" s="3" t="s">
        <v>745</v>
      </c>
      <c r="R423" s="3" t="s">
        <v>746</v>
      </c>
      <c r="S423" s="3" t="s">
        <v>747</v>
      </c>
      <c r="T423" s="6">
        <v>11768</v>
      </c>
      <c r="U423" s="2">
        <v>220004</v>
      </c>
      <c r="V423" s="2" t="s">
        <v>748</v>
      </c>
      <c r="W423" s="3">
        <v>1088437500</v>
      </c>
      <c r="X423" s="7" t="s">
        <v>749</v>
      </c>
      <c r="Y423" s="8">
        <f>SUM(AA423)</f>
        <v>1088437500</v>
      </c>
      <c r="Z423" s="78" t="s">
        <v>750</v>
      </c>
      <c r="AA423" s="3">
        <v>1088437500</v>
      </c>
      <c r="AB423" s="56">
        <v>625</v>
      </c>
      <c r="AC423" s="44" t="s">
        <v>751</v>
      </c>
      <c r="AD423" s="43" t="s">
        <v>265</v>
      </c>
      <c r="AE423" s="44" t="s">
        <v>298</v>
      </c>
      <c r="AF423" s="45" t="s">
        <v>1998</v>
      </c>
      <c r="AG423" s="43" t="s">
        <v>1999</v>
      </c>
      <c r="AH423" s="45">
        <v>70007348</v>
      </c>
      <c r="AI423" s="51">
        <v>44713</v>
      </c>
      <c r="AJ423" s="51">
        <v>44837</v>
      </c>
      <c r="AK423" s="51">
        <v>45107</v>
      </c>
      <c r="AL423" s="42">
        <v>1</v>
      </c>
      <c r="AM423" s="54">
        <v>0</v>
      </c>
      <c r="AN423" s="44" t="s">
        <v>754</v>
      </c>
      <c r="AO423" s="49" t="s">
        <v>233</v>
      </c>
      <c r="AP423" s="44" t="s">
        <v>270</v>
      </c>
      <c r="AQ423" s="50">
        <v>625</v>
      </c>
      <c r="AR423" s="50" t="s">
        <v>82</v>
      </c>
      <c r="AS423" s="50" t="s">
        <v>589</v>
      </c>
      <c r="AT423" s="44">
        <v>625</v>
      </c>
      <c r="AU423" s="49" t="s">
        <v>755</v>
      </c>
      <c r="AV423" s="49" t="s">
        <v>756</v>
      </c>
      <c r="AW423" s="49" t="s">
        <v>757</v>
      </c>
      <c r="AX423" s="49" t="s">
        <v>2132</v>
      </c>
      <c r="AY423" s="50" t="s">
        <v>2133</v>
      </c>
      <c r="AZ423" s="58" t="s">
        <v>760</v>
      </c>
      <c r="BA423" s="4"/>
      <c r="BB423" s="4"/>
      <c r="BC423" s="4"/>
      <c r="BD423" s="4"/>
      <c r="BE423" s="4"/>
      <c r="BF423" s="4"/>
      <c r="BG423" s="4"/>
    </row>
    <row r="424" spans="1:59" customFormat="1" ht="60" hidden="1" customHeight="1" x14ac:dyDescent="0.25">
      <c r="A424" s="2">
        <v>9</v>
      </c>
      <c r="B424" s="2" t="s">
        <v>217</v>
      </c>
      <c r="C424" s="2">
        <v>1</v>
      </c>
      <c r="D424" s="2" t="s">
        <v>2134</v>
      </c>
      <c r="E424" s="2" t="s">
        <v>2135</v>
      </c>
      <c r="F424" s="2">
        <v>60</v>
      </c>
      <c r="G424" s="2" t="s">
        <v>764</v>
      </c>
      <c r="H424" s="3">
        <v>80000000</v>
      </c>
      <c r="I424" s="3" t="s">
        <v>156</v>
      </c>
      <c r="J424" s="3" t="s">
        <v>765</v>
      </c>
      <c r="K424" s="3" t="s">
        <v>766</v>
      </c>
      <c r="L424" s="3" t="s">
        <v>767</v>
      </c>
      <c r="M424" s="3" t="s">
        <v>768</v>
      </c>
      <c r="N424" s="6">
        <v>100</v>
      </c>
      <c r="O424" s="3" t="s">
        <v>67</v>
      </c>
      <c r="P424" s="3" t="s">
        <v>68</v>
      </c>
      <c r="Q424" s="3" t="s">
        <v>69</v>
      </c>
      <c r="R424" s="3" t="s">
        <v>769</v>
      </c>
      <c r="S424" s="3" t="s">
        <v>770</v>
      </c>
      <c r="T424" s="6">
        <v>6969</v>
      </c>
      <c r="U424" s="2">
        <v>220006</v>
      </c>
      <c r="V424" s="2" t="s">
        <v>771</v>
      </c>
      <c r="W424" s="3">
        <v>194306000</v>
      </c>
      <c r="X424" s="7" t="s">
        <v>772</v>
      </c>
      <c r="Y424" s="8">
        <f>SUM(AA424)</f>
        <v>194306000</v>
      </c>
      <c r="Z424" s="78" t="s">
        <v>773</v>
      </c>
      <c r="AA424" s="3">
        <v>194306000</v>
      </c>
      <c r="AB424" s="56">
        <v>3</v>
      </c>
      <c r="AC424" s="44" t="s">
        <v>774</v>
      </c>
      <c r="AD424" s="43" t="s">
        <v>76</v>
      </c>
      <c r="AE424" s="44">
        <v>4600095351</v>
      </c>
      <c r="AF424" s="43" t="s">
        <v>775</v>
      </c>
      <c r="AG424" s="43">
        <v>44823</v>
      </c>
      <c r="AH424" s="45">
        <v>44839</v>
      </c>
      <c r="AI424" s="51">
        <v>44620</v>
      </c>
      <c r="AJ424" s="51"/>
      <c r="AK424" s="51" t="s">
        <v>236</v>
      </c>
      <c r="AL424" s="42">
        <v>1</v>
      </c>
      <c r="AM424" s="54" t="s">
        <v>236</v>
      </c>
      <c r="AN424" s="44" t="s">
        <v>776</v>
      </c>
      <c r="AO424" s="49" t="s">
        <v>777</v>
      </c>
      <c r="AP424" s="44" t="s">
        <v>82</v>
      </c>
      <c r="AQ424" s="50" t="s">
        <v>589</v>
      </c>
      <c r="AR424" s="50">
        <v>0</v>
      </c>
      <c r="AS424" s="50" t="s">
        <v>2136</v>
      </c>
      <c r="AT424" s="44" t="s">
        <v>2137</v>
      </c>
      <c r="AU424" s="49" t="s">
        <v>2138</v>
      </c>
      <c r="AV424" s="49" t="s">
        <v>2139</v>
      </c>
      <c r="AW424" s="49" t="s">
        <v>2139</v>
      </c>
      <c r="AX424" s="49" t="s">
        <v>1929</v>
      </c>
      <c r="AY424" s="50" t="s">
        <v>2140</v>
      </c>
      <c r="AZ424" s="58" t="s">
        <v>1929</v>
      </c>
      <c r="BA424" s="4"/>
      <c r="BB424" s="4"/>
      <c r="BC424" s="4"/>
      <c r="BD424" s="4"/>
      <c r="BE424" s="4"/>
      <c r="BF424" s="4"/>
      <c r="BG424" s="4"/>
    </row>
    <row r="425" spans="1:59" customFormat="1" ht="60" hidden="1" customHeight="1" x14ac:dyDescent="0.25">
      <c r="A425" s="2">
        <v>9</v>
      </c>
      <c r="B425" s="2" t="s">
        <v>253</v>
      </c>
      <c r="C425" s="2">
        <v>1</v>
      </c>
      <c r="D425" s="2" t="s">
        <v>2141</v>
      </c>
      <c r="E425" s="2" t="s">
        <v>2142</v>
      </c>
      <c r="F425" s="2">
        <v>74</v>
      </c>
      <c r="G425" s="2" t="s">
        <v>256</v>
      </c>
      <c r="H425" s="3">
        <v>252000000</v>
      </c>
      <c r="I425" s="3" t="s">
        <v>218</v>
      </c>
      <c r="J425" s="3" t="s">
        <v>257</v>
      </c>
      <c r="K425" s="3" t="s">
        <v>258</v>
      </c>
      <c r="L425" s="3" t="s">
        <v>259</v>
      </c>
      <c r="M425" s="3" t="s">
        <v>260</v>
      </c>
      <c r="N425" s="6">
        <v>104953</v>
      </c>
      <c r="O425" s="3" t="s">
        <v>784</v>
      </c>
      <c r="P425" s="3" t="s">
        <v>68</v>
      </c>
      <c r="Q425" s="3" t="s">
        <v>69</v>
      </c>
      <c r="R425" s="3" t="s">
        <v>261</v>
      </c>
      <c r="S425" s="3" t="s">
        <v>262</v>
      </c>
      <c r="T425" s="6">
        <v>110901</v>
      </c>
      <c r="U425" s="2">
        <v>210090</v>
      </c>
      <c r="V425" s="2" t="s">
        <v>256</v>
      </c>
      <c r="W425" s="3">
        <v>2507165500</v>
      </c>
      <c r="X425" s="21" t="s">
        <v>263</v>
      </c>
      <c r="Y425" s="8">
        <v>2759165500</v>
      </c>
      <c r="Z425" s="78" t="s">
        <v>264</v>
      </c>
      <c r="AA425" s="3">
        <v>2759165500</v>
      </c>
      <c r="AB425" s="56">
        <v>2718</v>
      </c>
      <c r="AC425" s="44" t="s">
        <v>164</v>
      </c>
      <c r="AD425" s="43" t="s">
        <v>265</v>
      </c>
      <c r="AE425" s="44" t="s">
        <v>165</v>
      </c>
      <c r="AF425" s="45" t="s">
        <v>266</v>
      </c>
      <c r="AG425" s="43">
        <v>6700026816</v>
      </c>
      <c r="AH425" s="45" t="s">
        <v>267</v>
      </c>
      <c r="AI425" s="51" t="s">
        <v>268</v>
      </c>
      <c r="AJ425" s="51">
        <v>44921</v>
      </c>
      <c r="AK425" s="51">
        <v>45107</v>
      </c>
      <c r="AL425" s="42">
        <v>0</v>
      </c>
      <c r="AM425" s="54">
        <v>113620000</v>
      </c>
      <c r="AN425" s="44" t="s">
        <v>269</v>
      </c>
      <c r="AO425" s="49" t="s">
        <v>79</v>
      </c>
      <c r="AP425" s="44" t="s">
        <v>270</v>
      </c>
      <c r="AQ425" s="50">
        <v>2718</v>
      </c>
      <c r="AR425" s="50" t="s">
        <v>82</v>
      </c>
      <c r="AS425" s="50" t="s">
        <v>83</v>
      </c>
      <c r="AT425" s="44">
        <v>0</v>
      </c>
      <c r="AU425" s="49" t="s">
        <v>271</v>
      </c>
      <c r="AV425" s="49" t="s">
        <v>272</v>
      </c>
      <c r="AW425" s="49" t="s">
        <v>273</v>
      </c>
      <c r="AX425" s="49" t="s">
        <v>1618</v>
      </c>
      <c r="AY425" s="50" t="s">
        <v>289</v>
      </c>
      <c r="AZ425" s="58" t="s">
        <v>1619</v>
      </c>
      <c r="BA425" s="4"/>
      <c r="BB425" s="4"/>
      <c r="BC425" s="4"/>
      <c r="BD425" s="4"/>
      <c r="BE425" s="4"/>
      <c r="BF425" s="4"/>
      <c r="BG425" s="4"/>
    </row>
    <row r="426" spans="1:59" customFormat="1" ht="60" hidden="1" customHeight="1" x14ac:dyDescent="0.25">
      <c r="A426" s="2">
        <v>9</v>
      </c>
      <c r="B426" s="2" t="s">
        <v>253</v>
      </c>
      <c r="C426" s="2">
        <v>1</v>
      </c>
      <c r="D426" s="2" t="s">
        <v>2141</v>
      </c>
      <c r="E426" s="2" t="s">
        <v>2142</v>
      </c>
      <c r="F426" s="2">
        <v>74</v>
      </c>
      <c r="G426" s="2" t="s">
        <v>256</v>
      </c>
      <c r="H426" s="3">
        <v>0</v>
      </c>
      <c r="I426" s="3" t="s">
        <v>278</v>
      </c>
      <c r="J426" s="3" t="s">
        <v>279</v>
      </c>
      <c r="K426" s="3" t="s">
        <v>280</v>
      </c>
      <c r="L426" s="3" t="s">
        <v>281</v>
      </c>
      <c r="M426" s="3" t="s">
        <v>282</v>
      </c>
      <c r="N426" s="6">
        <v>27</v>
      </c>
      <c r="O426" s="3" t="s">
        <v>164</v>
      </c>
      <c r="P426" s="3" t="s">
        <v>68</v>
      </c>
      <c r="Q426" s="3" t="s">
        <v>69</v>
      </c>
      <c r="R426" s="3" t="s">
        <v>283</v>
      </c>
      <c r="S426" s="3" t="s">
        <v>284</v>
      </c>
      <c r="T426" s="6">
        <v>12117</v>
      </c>
      <c r="U426" s="2">
        <v>210092</v>
      </c>
      <c r="V426" s="2" t="s">
        <v>285</v>
      </c>
      <c r="W426" s="3">
        <v>150000000</v>
      </c>
      <c r="X426" s="7" t="s">
        <v>786</v>
      </c>
      <c r="Y426" s="8">
        <f>SUM(AA426)</f>
        <v>150000000</v>
      </c>
      <c r="Z426" s="78" t="s">
        <v>1620</v>
      </c>
      <c r="AA426" s="3">
        <v>150000000</v>
      </c>
      <c r="AB426" s="56">
        <v>3268</v>
      </c>
      <c r="AC426" s="44" t="s">
        <v>164</v>
      </c>
      <c r="AD426" s="43" t="s">
        <v>265</v>
      </c>
      <c r="AE426" s="44" t="s">
        <v>165</v>
      </c>
      <c r="AF426" s="45" t="s">
        <v>266</v>
      </c>
      <c r="AG426" s="43">
        <v>6700026816</v>
      </c>
      <c r="AH426" s="45" t="s">
        <v>267</v>
      </c>
      <c r="AI426" s="51" t="s">
        <v>268</v>
      </c>
      <c r="AJ426" s="51">
        <v>44921</v>
      </c>
      <c r="AK426" s="51">
        <v>45107</v>
      </c>
      <c r="AL426" s="42">
        <v>4.4063647490820076E-2</v>
      </c>
      <c r="AM426" s="54">
        <v>12400000</v>
      </c>
      <c r="AN426" s="44" t="s">
        <v>269</v>
      </c>
      <c r="AO426" s="49" t="s">
        <v>79</v>
      </c>
      <c r="AP426" s="44" t="s">
        <v>270</v>
      </c>
      <c r="AQ426" s="50">
        <v>1</v>
      </c>
      <c r="AR426" s="50" t="s">
        <v>82</v>
      </c>
      <c r="AS426" s="50" t="s">
        <v>83</v>
      </c>
      <c r="AT426" s="44">
        <v>144</v>
      </c>
      <c r="AU426" s="49" t="s">
        <v>271</v>
      </c>
      <c r="AV426" s="49" t="s">
        <v>272</v>
      </c>
      <c r="AW426" s="49" t="s">
        <v>273</v>
      </c>
      <c r="AX426" s="49" t="s">
        <v>2143</v>
      </c>
      <c r="AY426" s="50" t="s">
        <v>289</v>
      </c>
      <c r="AZ426" s="58" t="s">
        <v>290</v>
      </c>
      <c r="BA426" s="4"/>
      <c r="BB426" s="4"/>
      <c r="BC426" s="4"/>
      <c r="BD426" s="4"/>
      <c r="BE426" s="4"/>
      <c r="BF426" s="4"/>
      <c r="BG426" s="4"/>
    </row>
    <row r="427" spans="1:59" customFormat="1" ht="60" hidden="1" customHeight="1" x14ac:dyDescent="0.25">
      <c r="A427" s="2">
        <v>9</v>
      </c>
      <c r="B427" s="2" t="s">
        <v>313</v>
      </c>
      <c r="C427" s="2">
        <v>1</v>
      </c>
      <c r="D427" s="2" t="s">
        <v>2144</v>
      </c>
      <c r="E427" s="2" t="s">
        <v>2145</v>
      </c>
      <c r="F427" s="2">
        <v>1</v>
      </c>
      <c r="G427" s="2" t="s">
        <v>316</v>
      </c>
      <c r="H427" s="3">
        <v>0</v>
      </c>
      <c r="I427" s="3" t="s">
        <v>88</v>
      </c>
      <c r="J427" s="3" t="s">
        <v>88</v>
      </c>
      <c r="K427" s="3" t="s">
        <v>88</v>
      </c>
      <c r="L427" s="3" t="s">
        <v>88</v>
      </c>
      <c r="M427" s="3" t="s">
        <v>88</v>
      </c>
      <c r="N427" s="3" t="s">
        <v>88</v>
      </c>
      <c r="O427" s="3" t="s">
        <v>88</v>
      </c>
      <c r="P427" s="3" t="s">
        <v>88</v>
      </c>
      <c r="Q427" s="3" t="s">
        <v>88</v>
      </c>
      <c r="R427" s="3" t="s">
        <v>88</v>
      </c>
      <c r="S427" s="3" t="s">
        <v>88</v>
      </c>
      <c r="T427" s="3" t="s">
        <v>88</v>
      </c>
      <c r="U427" s="2">
        <v>210088</v>
      </c>
      <c r="V427" s="2" t="s">
        <v>317</v>
      </c>
      <c r="W427" s="3">
        <v>1079925000</v>
      </c>
      <c r="X427" s="21" t="s">
        <v>318</v>
      </c>
      <c r="Y427" s="8">
        <v>1079925000</v>
      </c>
      <c r="Z427" s="78" t="s">
        <v>319</v>
      </c>
      <c r="AA427" s="3">
        <v>997645000</v>
      </c>
      <c r="AB427" s="56">
        <v>458</v>
      </c>
      <c r="AC427" s="44" t="s">
        <v>320</v>
      </c>
      <c r="AD427" s="43" t="s">
        <v>265</v>
      </c>
      <c r="AE427" s="44" t="s">
        <v>88</v>
      </c>
      <c r="AF427" s="45" t="s">
        <v>88</v>
      </c>
      <c r="AG427" s="43" t="s">
        <v>88</v>
      </c>
      <c r="AH427" s="45" t="s">
        <v>88</v>
      </c>
      <c r="AI427" s="51">
        <v>44576</v>
      </c>
      <c r="AJ427" s="51">
        <v>44576</v>
      </c>
      <c r="AK427" s="51">
        <v>45015</v>
      </c>
      <c r="AL427" s="42">
        <v>0.77</v>
      </c>
      <c r="AM427" s="54">
        <v>56470472</v>
      </c>
      <c r="AN427" s="44" t="s">
        <v>321</v>
      </c>
      <c r="AO427" s="49" t="s">
        <v>322</v>
      </c>
      <c r="AP427" s="44" t="s">
        <v>270</v>
      </c>
      <c r="AQ427" s="50">
        <v>458</v>
      </c>
      <c r="AR427" s="50" t="s">
        <v>82</v>
      </c>
      <c r="AS427" s="50" t="s">
        <v>83</v>
      </c>
      <c r="AT427" s="44">
        <v>136</v>
      </c>
      <c r="AU427" s="49" t="s">
        <v>323</v>
      </c>
      <c r="AV427" s="49" t="s">
        <v>2146</v>
      </c>
      <c r="AW427" s="49" t="s">
        <v>325</v>
      </c>
      <c r="AX427" s="49" t="s">
        <v>331</v>
      </c>
      <c r="AY427" s="50" t="s">
        <v>326</v>
      </c>
      <c r="AZ427" s="58" t="s">
        <v>327</v>
      </c>
      <c r="BA427" s="4"/>
      <c r="BB427" s="4"/>
      <c r="BC427" s="4"/>
      <c r="BD427" s="4"/>
      <c r="BE427" s="4"/>
      <c r="BF427" s="4"/>
      <c r="BG427" s="4"/>
    </row>
    <row r="428" spans="1:59" customFormat="1" ht="60" hidden="1" customHeight="1" x14ac:dyDescent="0.25">
      <c r="A428" s="2">
        <v>9</v>
      </c>
      <c r="B428" s="2" t="s">
        <v>313</v>
      </c>
      <c r="C428" s="2">
        <v>0</v>
      </c>
      <c r="D428" s="2" t="s">
        <v>2147</v>
      </c>
      <c r="E428" s="2" t="s">
        <v>2148</v>
      </c>
      <c r="F428" s="2">
        <v>1</v>
      </c>
      <c r="G428" s="2" t="s">
        <v>316</v>
      </c>
      <c r="H428" s="3">
        <v>0</v>
      </c>
      <c r="I428" s="3" t="s">
        <v>88</v>
      </c>
      <c r="J428" s="3" t="s">
        <v>88</v>
      </c>
      <c r="K428" s="3" t="s">
        <v>88</v>
      </c>
      <c r="L428" s="3" t="s">
        <v>88</v>
      </c>
      <c r="M428" s="3" t="s">
        <v>88</v>
      </c>
      <c r="N428" s="3" t="s">
        <v>88</v>
      </c>
      <c r="O428" s="3" t="s">
        <v>88</v>
      </c>
      <c r="P428" s="3" t="s">
        <v>88</v>
      </c>
      <c r="Q428" s="3" t="s">
        <v>88</v>
      </c>
      <c r="R428" s="3" t="s">
        <v>88</v>
      </c>
      <c r="S428" s="3" t="s">
        <v>88</v>
      </c>
      <c r="T428" s="3" t="s">
        <v>88</v>
      </c>
      <c r="U428" s="2">
        <v>210088</v>
      </c>
      <c r="V428" s="2" t="s">
        <v>317</v>
      </c>
      <c r="W428" s="3">
        <v>1079925000</v>
      </c>
      <c r="X428" s="21" t="s">
        <v>88</v>
      </c>
      <c r="Y428" s="8"/>
      <c r="Z428" s="78" t="s">
        <v>330</v>
      </c>
      <c r="AA428" s="3">
        <v>41140000</v>
      </c>
      <c r="AB428" s="56">
        <v>19</v>
      </c>
      <c r="AC428" s="44" t="s">
        <v>320</v>
      </c>
      <c r="AD428" s="43" t="s">
        <v>265</v>
      </c>
      <c r="AE428" s="44" t="s">
        <v>88</v>
      </c>
      <c r="AF428" s="45" t="s">
        <v>88</v>
      </c>
      <c r="AG428" s="43" t="s">
        <v>88</v>
      </c>
      <c r="AH428" s="45" t="s">
        <v>88</v>
      </c>
      <c r="AI428" s="51">
        <v>44576</v>
      </c>
      <c r="AJ428" s="51">
        <v>44576</v>
      </c>
      <c r="AK428" s="51">
        <v>45015</v>
      </c>
      <c r="AL428" s="42">
        <v>0.7</v>
      </c>
      <c r="AM428" s="54">
        <v>4657358</v>
      </c>
      <c r="AN428" s="44" t="s">
        <v>321</v>
      </c>
      <c r="AO428" s="49" t="s">
        <v>322</v>
      </c>
      <c r="AP428" s="44" t="s">
        <v>270</v>
      </c>
      <c r="AQ428" s="50">
        <v>19</v>
      </c>
      <c r="AR428" s="50" t="s">
        <v>82</v>
      </c>
      <c r="AS428" s="50" t="s">
        <v>83</v>
      </c>
      <c r="AT428" s="44">
        <v>0</v>
      </c>
      <c r="AU428" s="49" t="s">
        <v>323</v>
      </c>
      <c r="AV428" s="49" t="s">
        <v>2146</v>
      </c>
      <c r="AW428" s="49" t="s">
        <v>325</v>
      </c>
      <c r="AX428" s="49" t="s">
        <v>331</v>
      </c>
      <c r="AY428" s="50" t="s">
        <v>332</v>
      </c>
      <c r="AZ428" s="58" t="s">
        <v>327</v>
      </c>
      <c r="BA428" s="4"/>
      <c r="BB428" s="4"/>
      <c r="BC428" s="4"/>
      <c r="BD428" s="4"/>
      <c r="BE428" s="4"/>
      <c r="BF428" s="4"/>
      <c r="BG428" s="4"/>
    </row>
    <row r="429" spans="1:59" customFormat="1" ht="60" hidden="1" customHeight="1" x14ac:dyDescent="0.25">
      <c r="A429" s="2">
        <v>9</v>
      </c>
      <c r="B429" s="2" t="s">
        <v>313</v>
      </c>
      <c r="C429" s="2">
        <v>0</v>
      </c>
      <c r="D429" s="2" t="s">
        <v>2149</v>
      </c>
      <c r="E429" s="2" t="s">
        <v>2148</v>
      </c>
      <c r="F429" s="2">
        <v>1</v>
      </c>
      <c r="G429" s="2" t="s">
        <v>316</v>
      </c>
      <c r="H429" s="3">
        <v>0</v>
      </c>
      <c r="I429" s="3" t="s">
        <v>88</v>
      </c>
      <c r="J429" s="3" t="s">
        <v>88</v>
      </c>
      <c r="K429" s="3" t="s">
        <v>88</v>
      </c>
      <c r="L429" s="3" t="s">
        <v>88</v>
      </c>
      <c r="M429" s="3" t="s">
        <v>88</v>
      </c>
      <c r="N429" s="3" t="s">
        <v>88</v>
      </c>
      <c r="O429" s="3" t="s">
        <v>88</v>
      </c>
      <c r="P429" s="3" t="s">
        <v>88</v>
      </c>
      <c r="Q429" s="3" t="s">
        <v>88</v>
      </c>
      <c r="R429" s="3" t="s">
        <v>88</v>
      </c>
      <c r="S429" s="3" t="s">
        <v>88</v>
      </c>
      <c r="T429" s="3" t="s">
        <v>88</v>
      </c>
      <c r="U429" s="2">
        <v>210088</v>
      </c>
      <c r="V429" s="2" t="s">
        <v>317</v>
      </c>
      <c r="W429" s="3">
        <v>1079925000</v>
      </c>
      <c r="X429" s="21" t="s">
        <v>88</v>
      </c>
      <c r="Y429" s="8"/>
      <c r="Z429" s="78" t="s">
        <v>2150</v>
      </c>
      <c r="AA429" s="3">
        <v>41140000</v>
      </c>
      <c r="AB429" s="56">
        <v>19</v>
      </c>
      <c r="AC429" s="44" t="s">
        <v>320</v>
      </c>
      <c r="AD429" s="43" t="s">
        <v>265</v>
      </c>
      <c r="AE429" s="44" t="s">
        <v>88</v>
      </c>
      <c r="AF429" s="45" t="s">
        <v>88</v>
      </c>
      <c r="AG429" s="43" t="s">
        <v>88</v>
      </c>
      <c r="AH429" s="45" t="s">
        <v>88</v>
      </c>
      <c r="AI429" s="51">
        <v>44576</v>
      </c>
      <c r="AJ429" s="51">
        <v>44576</v>
      </c>
      <c r="AK429" s="51">
        <v>45015</v>
      </c>
      <c r="AL429" s="42">
        <v>0.7</v>
      </c>
      <c r="AM429" s="54">
        <v>4657358</v>
      </c>
      <c r="AN429" s="44" t="s">
        <v>321</v>
      </c>
      <c r="AO429" s="49" t="s">
        <v>322</v>
      </c>
      <c r="AP429" s="44" t="s">
        <v>270</v>
      </c>
      <c r="AQ429" s="50">
        <v>19</v>
      </c>
      <c r="AR429" s="50" t="s">
        <v>82</v>
      </c>
      <c r="AS429" s="50" t="s">
        <v>83</v>
      </c>
      <c r="AT429" s="44">
        <v>0</v>
      </c>
      <c r="AU429" s="49" t="s">
        <v>323</v>
      </c>
      <c r="AV429" s="49" t="s">
        <v>2146</v>
      </c>
      <c r="AW429" s="49" t="s">
        <v>325</v>
      </c>
      <c r="AX429" s="49" t="s">
        <v>331</v>
      </c>
      <c r="AY429" s="50" t="s">
        <v>332</v>
      </c>
      <c r="AZ429" s="58" t="s">
        <v>327</v>
      </c>
      <c r="BA429" s="4"/>
      <c r="BB429" s="4"/>
      <c r="BC429" s="4"/>
      <c r="BD429" s="4"/>
      <c r="BE429" s="4"/>
      <c r="BF429" s="4"/>
      <c r="BG429" s="4"/>
    </row>
    <row r="430" spans="1:59" customFormat="1" ht="60" hidden="1" customHeight="1" x14ac:dyDescent="0.25">
      <c r="A430" s="2">
        <v>9</v>
      </c>
      <c r="B430" s="2" t="s">
        <v>337</v>
      </c>
      <c r="C430" s="2">
        <v>1</v>
      </c>
      <c r="D430" s="2" t="s">
        <v>2151</v>
      </c>
      <c r="E430" s="2" t="s">
        <v>2152</v>
      </c>
      <c r="F430" s="2" t="s">
        <v>2153</v>
      </c>
      <c r="G430" s="2" t="s">
        <v>2154</v>
      </c>
      <c r="H430" s="3">
        <v>0</v>
      </c>
      <c r="I430" s="3" t="s">
        <v>278</v>
      </c>
      <c r="J430" s="3" t="s">
        <v>341</v>
      </c>
      <c r="K430" s="3" t="s">
        <v>342</v>
      </c>
      <c r="L430" s="3" t="s">
        <v>343</v>
      </c>
      <c r="M430" s="3" t="s">
        <v>344</v>
      </c>
      <c r="N430" s="6">
        <v>20</v>
      </c>
      <c r="O430" s="3" t="s">
        <v>67</v>
      </c>
      <c r="P430" s="3" t="s">
        <v>68</v>
      </c>
      <c r="Q430" s="3" t="s">
        <v>69</v>
      </c>
      <c r="R430" s="3" t="s">
        <v>345</v>
      </c>
      <c r="S430" s="3" t="s">
        <v>346</v>
      </c>
      <c r="T430" s="6">
        <v>1584846</v>
      </c>
      <c r="U430" s="2">
        <v>220015</v>
      </c>
      <c r="V430" s="2" t="s">
        <v>340</v>
      </c>
      <c r="W430" s="3">
        <v>520798252</v>
      </c>
      <c r="X430" s="7" t="s">
        <v>347</v>
      </c>
      <c r="Y430" s="8">
        <f>SUM(AA430:AA433)</f>
        <v>520798252</v>
      </c>
      <c r="Z430" s="78" t="s">
        <v>2155</v>
      </c>
      <c r="AA430" s="3">
        <v>116573825</v>
      </c>
      <c r="AB430" s="56"/>
      <c r="AC430" s="44"/>
      <c r="AD430" s="43" t="s">
        <v>76</v>
      </c>
      <c r="AE430" s="44" t="s">
        <v>77</v>
      </c>
      <c r="AF430" s="45" t="s">
        <v>1757</v>
      </c>
      <c r="AG430" s="43">
        <v>4600094459</v>
      </c>
      <c r="AH430" s="45" t="s">
        <v>350</v>
      </c>
      <c r="AI430" s="51">
        <v>44761</v>
      </c>
      <c r="AJ430" s="51">
        <v>44761</v>
      </c>
      <c r="AK430" s="51">
        <v>45081</v>
      </c>
      <c r="AL430" s="42">
        <v>1</v>
      </c>
      <c r="AM430" s="54" t="s">
        <v>79</v>
      </c>
      <c r="AN430" s="44" t="s">
        <v>351</v>
      </c>
      <c r="AO430" s="49" t="s">
        <v>79</v>
      </c>
      <c r="AP430" s="44" t="s">
        <v>79</v>
      </c>
      <c r="AQ430" s="50" t="s">
        <v>352</v>
      </c>
      <c r="AR430" s="50" t="s">
        <v>82</v>
      </c>
      <c r="AS430" s="50" t="s">
        <v>83</v>
      </c>
      <c r="AT430" s="44">
        <v>25</v>
      </c>
      <c r="AU430" s="49" t="s">
        <v>2156</v>
      </c>
      <c r="AV430" s="49" t="s">
        <v>2157</v>
      </c>
      <c r="AW430" s="49" t="s">
        <v>2158</v>
      </c>
      <c r="AX430" s="49" t="s">
        <v>2159</v>
      </c>
      <c r="AY430" s="50" t="s">
        <v>2160</v>
      </c>
      <c r="AZ430" s="58" t="s">
        <v>2161</v>
      </c>
      <c r="BA430" s="4"/>
      <c r="BB430" s="4"/>
      <c r="BC430" s="4"/>
      <c r="BD430" s="4"/>
      <c r="BE430" s="4"/>
      <c r="BF430" s="4"/>
      <c r="BG430" s="4"/>
    </row>
    <row r="431" spans="1:59" customFormat="1" ht="60" hidden="1" customHeight="1" x14ac:dyDescent="0.25">
      <c r="A431" s="2">
        <v>9</v>
      </c>
      <c r="B431" s="2" t="s">
        <v>337</v>
      </c>
      <c r="C431" s="2">
        <v>0</v>
      </c>
      <c r="D431" s="2" t="s">
        <v>2151</v>
      </c>
      <c r="E431" s="2" t="s">
        <v>2152</v>
      </c>
      <c r="F431" s="2" t="s">
        <v>2153</v>
      </c>
      <c r="G431" s="2" t="s">
        <v>2154</v>
      </c>
      <c r="H431" s="3">
        <v>80000000</v>
      </c>
      <c r="I431" s="3" t="s">
        <v>88</v>
      </c>
      <c r="J431" s="3" t="s">
        <v>88</v>
      </c>
      <c r="K431" s="3" t="s">
        <v>88</v>
      </c>
      <c r="L431" s="3" t="s">
        <v>88</v>
      </c>
      <c r="M431" s="3" t="s">
        <v>88</v>
      </c>
      <c r="N431" s="3" t="s">
        <v>88</v>
      </c>
      <c r="O431" s="3" t="s">
        <v>88</v>
      </c>
      <c r="P431" s="3" t="s">
        <v>88</v>
      </c>
      <c r="Q431" s="3" t="s">
        <v>88</v>
      </c>
      <c r="R431" s="3" t="s">
        <v>88</v>
      </c>
      <c r="S431" s="3" t="s">
        <v>88</v>
      </c>
      <c r="T431" s="3" t="s">
        <v>88</v>
      </c>
      <c r="U431" s="2">
        <v>220015</v>
      </c>
      <c r="V431" s="2" t="s">
        <v>340</v>
      </c>
      <c r="W431" s="3">
        <v>520798252</v>
      </c>
      <c r="X431" s="7" t="s">
        <v>360</v>
      </c>
      <c r="Y431" s="8" t="s">
        <v>360</v>
      </c>
      <c r="Z431" s="78" t="s">
        <v>2162</v>
      </c>
      <c r="AA431" s="3">
        <v>156150459</v>
      </c>
      <c r="AB431" s="56"/>
      <c r="AC431" s="44"/>
      <c r="AD431" s="43" t="s">
        <v>76</v>
      </c>
      <c r="AE431" s="44" t="s">
        <v>77</v>
      </c>
      <c r="AF431" s="45" t="s">
        <v>1757</v>
      </c>
      <c r="AG431" s="43">
        <v>4600094459</v>
      </c>
      <c r="AH431" s="45" t="s">
        <v>350</v>
      </c>
      <c r="AI431" s="51">
        <v>44761</v>
      </c>
      <c r="AJ431" s="51">
        <v>44761</v>
      </c>
      <c r="AK431" s="51">
        <v>45081</v>
      </c>
      <c r="AL431" s="42">
        <v>1</v>
      </c>
      <c r="AM431" s="54" t="s">
        <v>79</v>
      </c>
      <c r="AN431" s="44" t="s">
        <v>351</v>
      </c>
      <c r="AO431" s="49" t="s">
        <v>79</v>
      </c>
      <c r="AP431" s="44" t="s">
        <v>79</v>
      </c>
      <c r="AQ431" s="50" t="s">
        <v>352</v>
      </c>
      <c r="AR431" s="50" t="s">
        <v>82</v>
      </c>
      <c r="AS431" s="50" t="s">
        <v>83</v>
      </c>
      <c r="AT431" s="44">
        <v>28</v>
      </c>
      <c r="AU431" s="49" t="s">
        <v>2163</v>
      </c>
      <c r="AV431" s="49" t="s">
        <v>2164</v>
      </c>
      <c r="AW431" s="49" t="s">
        <v>2165</v>
      </c>
      <c r="AX431" s="49" t="s">
        <v>2166</v>
      </c>
      <c r="AY431" s="50" t="s">
        <v>2167</v>
      </c>
      <c r="AZ431" s="58" t="s">
        <v>2161</v>
      </c>
      <c r="BA431" s="4"/>
      <c r="BB431" s="4"/>
      <c r="BC431" s="4"/>
      <c r="BD431" s="4"/>
      <c r="BE431" s="4"/>
      <c r="BF431" s="4"/>
      <c r="BG431" s="4"/>
    </row>
    <row r="432" spans="1:59" customFormat="1" ht="60" hidden="1" customHeight="1" x14ac:dyDescent="0.25">
      <c r="A432" s="2">
        <v>9</v>
      </c>
      <c r="B432" s="2" t="s">
        <v>337</v>
      </c>
      <c r="C432" s="2">
        <v>0</v>
      </c>
      <c r="D432" s="2" t="s">
        <v>2151</v>
      </c>
      <c r="E432" s="2" t="s">
        <v>2152</v>
      </c>
      <c r="F432" s="2" t="s">
        <v>2153</v>
      </c>
      <c r="G432" s="2" t="s">
        <v>2154</v>
      </c>
      <c r="H432" s="3">
        <v>0</v>
      </c>
      <c r="I432" s="3" t="s">
        <v>88</v>
      </c>
      <c r="J432" s="3" t="s">
        <v>88</v>
      </c>
      <c r="K432" s="3" t="s">
        <v>88</v>
      </c>
      <c r="L432" s="3" t="s">
        <v>88</v>
      </c>
      <c r="M432" s="3" t="s">
        <v>88</v>
      </c>
      <c r="N432" s="3" t="s">
        <v>88</v>
      </c>
      <c r="O432" s="3" t="s">
        <v>88</v>
      </c>
      <c r="P432" s="3" t="s">
        <v>88</v>
      </c>
      <c r="Q432" s="3" t="s">
        <v>88</v>
      </c>
      <c r="R432" s="3" t="s">
        <v>88</v>
      </c>
      <c r="S432" s="3" t="s">
        <v>88</v>
      </c>
      <c r="T432" s="3" t="s">
        <v>88</v>
      </c>
      <c r="U432" s="2">
        <v>220015</v>
      </c>
      <c r="V432" s="2" t="s">
        <v>340</v>
      </c>
      <c r="W432" s="3">
        <v>520798252</v>
      </c>
      <c r="X432" s="7" t="s">
        <v>360</v>
      </c>
      <c r="Y432" s="8" t="s">
        <v>360</v>
      </c>
      <c r="Z432" s="78" t="s">
        <v>2168</v>
      </c>
      <c r="AA432" s="3">
        <v>26598484</v>
      </c>
      <c r="AB432" s="56"/>
      <c r="AC432" s="44"/>
      <c r="AD432" s="43" t="s">
        <v>76</v>
      </c>
      <c r="AE432" s="44" t="s">
        <v>77</v>
      </c>
      <c r="AF432" s="45" t="s">
        <v>1757</v>
      </c>
      <c r="AG432" s="43">
        <v>4600094459</v>
      </c>
      <c r="AH432" s="45" t="s">
        <v>350</v>
      </c>
      <c r="AI432" s="51">
        <v>44761</v>
      </c>
      <c r="AJ432" s="51">
        <v>44761</v>
      </c>
      <c r="AK432" s="51">
        <v>45081</v>
      </c>
      <c r="AL432" s="42">
        <v>1</v>
      </c>
      <c r="AM432" s="54" t="s">
        <v>79</v>
      </c>
      <c r="AN432" s="44" t="s">
        <v>351</v>
      </c>
      <c r="AO432" s="49" t="s">
        <v>79</v>
      </c>
      <c r="AP432" s="44" t="s">
        <v>79</v>
      </c>
      <c r="AQ432" s="50" t="s">
        <v>352</v>
      </c>
      <c r="AR432" s="50" t="s">
        <v>82</v>
      </c>
      <c r="AS432" s="50" t="s">
        <v>83</v>
      </c>
      <c r="AT432" s="44">
        <v>4</v>
      </c>
      <c r="AU432" s="49" t="s">
        <v>2169</v>
      </c>
      <c r="AV432" s="49" t="s">
        <v>2170</v>
      </c>
      <c r="AW432" s="49" t="s">
        <v>2171</v>
      </c>
      <c r="AX432" s="49" t="s">
        <v>2172</v>
      </c>
      <c r="AY432" s="50" t="s">
        <v>2173</v>
      </c>
      <c r="AZ432" s="58" t="s">
        <v>2161</v>
      </c>
      <c r="BA432" s="4"/>
      <c r="BB432" s="4"/>
      <c r="BC432" s="4"/>
      <c r="BD432" s="4"/>
      <c r="BE432" s="4"/>
      <c r="BF432" s="4"/>
      <c r="BG432" s="4"/>
    </row>
    <row r="433" spans="1:59" customFormat="1" ht="60" hidden="1" customHeight="1" x14ac:dyDescent="0.25">
      <c r="A433" s="2">
        <v>9</v>
      </c>
      <c r="B433" s="2" t="s">
        <v>337</v>
      </c>
      <c r="C433" s="2">
        <v>0</v>
      </c>
      <c r="D433" s="2" t="s">
        <v>2151</v>
      </c>
      <c r="E433" s="2" t="s">
        <v>2152</v>
      </c>
      <c r="F433" s="2" t="s">
        <v>2153</v>
      </c>
      <c r="G433" s="2" t="s">
        <v>2154</v>
      </c>
      <c r="H433" s="3">
        <v>0</v>
      </c>
      <c r="I433" s="3" t="s">
        <v>88</v>
      </c>
      <c r="J433" s="3" t="s">
        <v>88</v>
      </c>
      <c r="K433" s="3" t="s">
        <v>88</v>
      </c>
      <c r="L433" s="3" t="s">
        <v>88</v>
      </c>
      <c r="M433" s="3" t="s">
        <v>88</v>
      </c>
      <c r="N433" s="3" t="s">
        <v>88</v>
      </c>
      <c r="O433" s="3" t="s">
        <v>88</v>
      </c>
      <c r="P433" s="3" t="s">
        <v>88</v>
      </c>
      <c r="Q433" s="3" t="s">
        <v>88</v>
      </c>
      <c r="R433" s="3" t="s">
        <v>88</v>
      </c>
      <c r="S433" s="3" t="s">
        <v>88</v>
      </c>
      <c r="T433" s="3" t="s">
        <v>88</v>
      </c>
      <c r="U433" s="2">
        <v>220015</v>
      </c>
      <c r="V433" s="2" t="s">
        <v>340</v>
      </c>
      <c r="W433" s="3">
        <v>520798252</v>
      </c>
      <c r="X433" s="7" t="s">
        <v>360</v>
      </c>
      <c r="Y433" s="8" t="s">
        <v>360</v>
      </c>
      <c r="Z433" s="78" t="s">
        <v>2174</v>
      </c>
      <c r="AA433" s="3">
        <v>221475484</v>
      </c>
      <c r="AB433" s="56"/>
      <c r="AC433" s="44"/>
      <c r="AD433" s="43" t="s">
        <v>76</v>
      </c>
      <c r="AE433" s="44" t="s">
        <v>77</v>
      </c>
      <c r="AF433" s="45" t="s">
        <v>1757</v>
      </c>
      <c r="AG433" s="43">
        <v>4600094459</v>
      </c>
      <c r="AH433" s="45" t="s">
        <v>350</v>
      </c>
      <c r="AI433" s="51">
        <v>44761</v>
      </c>
      <c r="AJ433" s="51">
        <v>44761</v>
      </c>
      <c r="AK433" s="51">
        <v>45081</v>
      </c>
      <c r="AL433" s="42">
        <v>1</v>
      </c>
      <c r="AM433" s="54" t="s">
        <v>79</v>
      </c>
      <c r="AN433" s="44" t="s">
        <v>351</v>
      </c>
      <c r="AO433" s="49" t="s">
        <v>79</v>
      </c>
      <c r="AP433" s="44" t="s">
        <v>79</v>
      </c>
      <c r="AQ433" s="50" t="s">
        <v>352</v>
      </c>
      <c r="AR433" s="50" t="s">
        <v>82</v>
      </c>
      <c r="AS433" s="50" t="s">
        <v>83</v>
      </c>
      <c r="AT433" s="44">
        <v>25</v>
      </c>
      <c r="AU433" s="49" t="s">
        <v>2175</v>
      </c>
      <c r="AV433" s="49" t="s">
        <v>2176</v>
      </c>
      <c r="AW433" s="49" t="s">
        <v>2177</v>
      </c>
      <c r="AX433" s="49" t="s">
        <v>2178</v>
      </c>
      <c r="AY433" s="50" t="s">
        <v>2179</v>
      </c>
      <c r="AZ433" s="58" t="s">
        <v>2161</v>
      </c>
      <c r="BA433" s="4"/>
      <c r="BB433" s="4"/>
      <c r="BC433" s="4"/>
      <c r="BD433" s="4"/>
      <c r="BE433" s="4"/>
      <c r="BF433" s="4"/>
      <c r="BG433" s="4"/>
    </row>
    <row r="434" spans="1:59" customFormat="1" ht="60" hidden="1" customHeight="1" x14ac:dyDescent="0.25">
      <c r="A434" s="2">
        <v>9</v>
      </c>
      <c r="B434" s="2" t="s">
        <v>337</v>
      </c>
      <c r="C434" s="2">
        <v>1</v>
      </c>
      <c r="D434" s="2" t="s">
        <v>2151</v>
      </c>
      <c r="E434" s="2" t="s">
        <v>2152</v>
      </c>
      <c r="F434" s="2" t="s">
        <v>2153</v>
      </c>
      <c r="G434" s="2" t="s">
        <v>2154</v>
      </c>
      <c r="H434" s="3"/>
      <c r="I434" s="3" t="s">
        <v>88</v>
      </c>
      <c r="J434" s="3" t="s">
        <v>88</v>
      </c>
      <c r="K434" s="3" t="s">
        <v>88</v>
      </c>
      <c r="L434" s="3" t="s">
        <v>88</v>
      </c>
      <c r="M434" s="3" t="s">
        <v>88</v>
      </c>
      <c r="N434" s="3" t="s">
        <v>88</v>
      </c>
      <c r="O434" s="3" t="s">
        <v>88</v>
      </c>
      <c r="P434" s="3" t="s">
        <v>88</v>
      </c>
      <c r="Q434" s="3" t="s">
        <v>88</v>
      </c>
      <c r="R434" s="3" t="s">
        <v>88</v>
      </c>
      <c r="S434" s="3" t="s">
        <v>88</v>
      </c>
      <c r="T434" s="3" t="s">
        <v>88</v>
      </c>
      <c r="U434" s="2">
        <v>220018</v>
      </c>
      <c r="V434" s="2" t="s">
        <v>2180</v>
      </c>
      <c r="W434" s="3">
        <v>58979912</v>
      </c>
      <c r="X434" s="21"/>
      <c r="Y434" s="8"/>
      <c r="Z434" s="78" t="s">
        <v>2181</v>
      </c>
      <c r="AA434" s="3">
        <v>48979912</v>
      </c>
      <c r="AB434" s="56"/>
      <c r="AC434" s="44"/>
      <c r="AD434" s="43" t="s">
        <v>76</v>
      </c>
      <c r="AE434" s="44" t="s">
        <v>77</v>
      </c>
      <c r="AF434" s="45" t="s">
        <v>1757</v>
      </c>
      <c r="AG434" s="43">
        <v>4600094459</v>
      </c>
      <c r="AH434" s="45" t="s">
        <v>350</v>
      </c>
      <c r="AI434" s="51">
        <v>44761</v>
      </c>
      <c r="AJ434" s="51">
        <v>44761</v>
      </c>
      <c r="AK434" s="51">
        <v>45081</v>
      </c>
      <c r="AL434" s="42">
        <v>1</v>
      </c>
      <c r="AM434" s="54" t="s">
        <v>79</v>
      </c>
      <c r="AN434" s="44" t="s">
        <v>351</v>
      </c>
      <c r="AO434" s="49" t="s">
        <v>79</v>
      </c>
      <c r="AP434" s="44" t="s">
        <v>79</v>
      </c>
      <c r="AQ434" s="50" t="s">
        <v>352</v>
      </c>
      <c r="AR434" s="50" t="s">
        <v>82</v>
      </c>
      <c r="AS434" s="50" t="s">
        <v>83</v>
      </c>
      <c r="AT434" s="44">
        <v>37</v>
      </c>
      <c r="AU434" s="49" t="s">
        <v>2182</v>
      </c>
      <c r="AV434" s="49" t="s">
        <v>2183</v>
      </c>
      <c r="AW434" s="49" t="s">
        <v>2184</v>
      </c>
      <c r="AX434" s="49" t="s">
        <v>2185</v>
      </c>
      <c r="AY434" s="50" t="s">
        <v>2186</v>
      </c>
      <c r="AZ434" s="58" t="s">
        <v>2161</v>
      </c>
      <c r="BA434" s="4"/>
      <c r="BB434" s="4"/>
      <c r="BC434" s="4"/>
      <c r="BD434" s="4"/>
      <c r="BE434" s="4"/>
      <c r="BF434" s="4"/>
      <c r="BG434" s="4"/>
    </row>
    <row r="435" spans="1:59" customFormat="1" ht="60" hidden="1" customHeight="1" x14ac:dyDescent="0.25">
      <c r="A435" s="2">
        <v>9</v>
      </c>
      <c r="B435" s="2" t="s">
        <v>337</v>
      </c>
      <c r="C435" s="2">
        <v>0</v>
      </c>
      <c r="D435" s="2" t="s">
        <v>2151</v>
      </c>
      <c r="E435" s="2" t="s">
        <v>2152</v>
      </c>
      <c r="F435" s="2" t="s">
        <v>2153</v>
      </c>
      <c r="G435" s="2" t="s">
        <v>2154</v>
      </c>
      <c r="H435" s="3"/>
      <c r="I435" s="3" t="s">
        <v>88</v>
      </c>
      <c r="J435" s="3" t="s">
        <v>88</v>
      </c>
      <c r="K435" s="3" t="s">
        <v>88</v>
      </c>
      <c r="L435" s="3" t="s">
        <v>88</v>
      </c>
      <c r="M435" s="3" t="s">
        <v>88</v>
      </c>
      <c r="N435" s="3" t="s">
        <v>88</v>
      </c>
      <c r="O435" s="3" t="s">
        <v>88</v>
      </c>
      <c r="P435" s="3" t="s">
        <v>88</v>
      </c>
      <c r="Q435" s="3" t="s">
        <v>88</v>
      </c>
      <c r="R435" s="3" t="s">
        <v>88</v>
      </c>
      <c r="S435" s="3" t="s">
        <v>88</v>
      </c>
      <c r="T435" s="3" t="s">
        <v>88</v>
      </c>
      <c r="U435" s="2">
        <v>220018</v>
      </c>
      <c r="V435" s="2" t="s">
        <v>2180</v>
      </c>
      <c r="W435" s="3">
        <v>58979912</v>
      </c>
      <c r="X435" s="21"/>
      <c r="Y435" s="8"/>
      <c r="Z435" s="78" t="s">
        <v>2187</v>
      </c>
      <c r="AA435" s="3">
        <v>10000000</v>
      </c>
      <c r="AB435" s="56"/>
      <c r="AC435" s="44"/>
      <c r="AD435" s="43" t="s">
        <v>76</v>
      </c>
      <c r="AE435" s="44" t="s">
        <v>77</v>
      </c>
      <c r="AF435" s="45" t="s">
        <v>1757</v>
      </c>
      <c r="AG435" s="43">
        <v>4600094459</v>
      </c>
      <c r="AH435" s="45" t="s">
        <v>350</v>
      </c>
      <c r="AI435" s="51">
        <v>44761</v>
      </c>
      <c r="AJ435" s="51">
        <v>44761</v>
      </c>
      <c r="AK435" s="51">
        <v>45081</v>
      </c>
      <c r="AL435" s="42">
        <v>1</v>
      </c>
      <c r="AM435" s="54" t="s">
        <v>79</v>
      </c>
      <c r="AN435" s="44" t="s">
        <v>351</v>
      </c>
      <c r="AO435" s="49" t="s">
        <v>79</v>
      </c>
      <c r="AP435" s="44" t="s">
        <v>79</v>
      </c>
      <c r="AQ435" s="50" t="s">
        <v>352</v>
      </c>
      <c r="AR435" s="50" t="s">
        <v>82</v>
      </c>
      <c r="AS435" s="50" t="s">
        <v>83</v>
      </c>
      <c r="AT435" s="44">
        <v>1</v>
      </c>
      <c r="AU435" s="49" t="s">
        <v>2182</v>
      </c>
      <c r="AV435" s="49" t="s">
        <v>2188</v>
      </c>
      <c r="AW435" s="49" t="s">
        <v>2184</v>
      </c>
      <c r="AX435" s="49" t="s">
        <v>2189</v>
      </c>
      <c r="AY435" s="50" t="s">
        <v>2190</v>
      </c>
      <c r="AZ435" s="58" t="s">
        <v>2161</v>
      </c>
      <c r="BA435" s="4"/>
      <c r="BB435" s="4"/>
      <c r="BC435" s="4"/>
      <c r="BD435" s="4"/>
      <c r="BE435" s="4"/>
      <c r="BF435" s="4"/>
      <c r="BG435" s="4"/>
    </row>
    <row r="436" spans="1:59" customFormat="1" ht="60" hidden="1" customHeight="1" x14ac:dyDescent="0.25">
      <c r="A436" s="2">
        <v>9</v>
      </c>
      <c r="B436" s="2" t="s">
        <v>372</v>
      </c>
      <c r="C436" s="2">
        <v>1</v>
      </c>
      <c r="D436" s="2" t="s">
        <v>2191</v>
      </c>
      <c r="E436" s="2" t="s">
        <v>2192</v>
      </c>
      <c r="F436" s="2">
        <v>44</v>
      </c>
      <c r="G436" s="2" t="s">
        <v>2193</v>
      </c>
      <c r="H436" s="3">
        <v>25000000</v>
      </c>
      <c r="I436" s="3" t="s">
        <v>156</v>
      </c>
      <c r="J436" s="3" t="s">
        <v>377</v>
      </c>
      <c r="K436" s="3" t="s">
        <v>378</v>
      </c>
      <c r="L436" s="3" t="s">
        <v>379</v>
      </c>
      <c r="M436" s="3" t="s">
        <v>380</v>
      </c>
      <c r="N436" s="6">
        <v>13</v>
      </c>
      <c r="O436" s="3" t="s">
        <v>164</v>
      </c>
      <c r="P436" s="3" t="s">
        <v>68</v>
      </c>
      <c r="Q436" s="3" t="s">
        <v>69</v>
      </c>
      <c r="R436" s="3" t="s">
        <v>381</v>
      </c>
      <c r="S436" s="3" t="s">
        <v>382</v>
      </c>
      <c r="T436" s="6">
        <v>7300</v>
      </c>
      <c r="U436" s="2">
        <v>210085</v>
      </c>
      <c r="V436" s="2" t="s">
        <v>383</v>
      </c>
      <c r="W436" s="3">
        <v>320240000</v>
      </c>
      <c r="X436" s="7" t="s">
        <v>881</v>
      </c>
      <c r="Y436" s="8">
        <f>SUM(AA436)</f>
        <v>100240000</v>
      </c>
      <c r="Z436" s="78" t="s">
        <v>882</v>
      </c>
      <c r="AA436" s="3">
        <v>100240000</v>
      </c>
      <c r="AB436" s="56">
        <v>1</v>
      </c>
      <c r="AC436" s="44" t="s">
        <v>386</v>
      </c>
      <c r="AD436" s="43" t="s">
        <v>76</v>
      </c>
      <c r="AE436" s="79" t="s">
        <v>165</v>
      </c>
      <c r="AF436" s="79" t="s">
        <v>387</v>
      </c>
      <c r="AG436" s="80" t="s">
        <v>388</v>
      </c>
      <c r="AH436" s="80" t="s">
        <v>389</v>
      </c>
      <c r="AI436" s="108">
        <v>44748</v>
      </c>
      <c r="AJ436" s="108">
        <v>44756</v>
      </c>
      <c r="AK436" s="108">
        <v>45016</v>
      </c>
      <c r="AL436" s="42">
        <v>1</v>
      </c>
      <c r="AM436" s="54" t="s">
        <v>81</v>
      </c>
      <c r="AN436" s="44" t="s">
        <v>390</v>
      </c>
      <c r="AO436" s="49" t="s">
        <v>233</v>
      </c>
      <c r="AP436" s="44" t="s">
        <v>270</v>
      </c>
      <c r="AQ436" s="58">
        <v>60</v>
      </c>
      <c r="AR436" s="50" t="s">
        <v>82</v>
      </c>
      <c r="AS436" s="50" t="s">
        <v>391</v>
      </c>
      <c r="AT436" s="44">
        <v>63</v>
      </c>
      <c r="AU436" s="90" t="s">
        <v>392</v>
      </c>
      <c r="AV436" s="90" t="s">
        <v>2194</v>
      </c>
      <c r="AW436" s="49" t="s">
        <v>2058</v>
      </c>
      <c r="AX436" s="49" t="s">
        <v>2195</v>
      </c>
      <c r="AY436" s="50" t="s">
        <v>2196</v>
      </c>
      <c r="AZ436" s="58"/>
      <c r="BA436" s="4"/>
      <c r="BB436" s="4"/>
      <c r="BC436" s="4"/>
      <c r="BD436" s="4"/>
      <c r="BE436" s="4"/>
      <c r="BF436" s="4"/>
      <c r="BG436" s="4"/>
    </row>
    <row r="437" spans="1:59" customFormat="1" ht="60" hidden="1" customHeight="1" x14ac:dyDescent="0.25">
      <c r="A437" s="2">
        <v>9</v>
      </c>
      <c r="B437" s="2" t="s">
        <v>372</v>
      </c>
      <c r="C437" s="2">
        <v>0</v>
      </c>
      <c r="D437" s="2" t="s">
        <v>2191</v>
      </c>
      <c r="E437" s="2" t="s">
        <v>2192</v>
      </c>
      <c r="F437" s="2">
        <v>44</v>
      </c>
      <c r="G437" s="2" t="s">
        <v>2193</v>
      </c>
      <c r="H437" s="3">
        <v>0</v>
      </c>
      <c r="I437" s="3" t="s">
        <v>88</v>
      </c>
      <c r="J437" s="3" t="s">
        <v>88</v>
      </c>
      <c r="K437" s="3" t="s">
        <v>88</v>
      </c>
      <c r="L437" s="3" t="s">
        <v>88</v>
      </c>
      <c r="M437" s="3" t="s">
        <v>88</v>
      </c>
      <c r="N437" s="3" t="s">
        <v>88</v>
      </c>
      <c r="O437" s="3" t="s">
        <v>88</v>
      </c>
      <c r="P437" s="3" t="s">
        <v>88</v>
      </c>
      <c r="Q437" s="3" t="s">
        <v>88</v>
      </c>
      <c r="R437" s="3" t="s">
        <v>88</v>
      </c>
      <c r="S437" s="3" t="s">
        <v>88</v>
      </c>
      <c r="T437" s="3" t="s">
        <v>88</v>
      </c>
      <c r="U437" s="2">
        <v>210085</v>
      </c>
      <c r="V437" s="2" t="s">
        <v>383</v>
      </c>
      <c r="W437" s="3">
        <v>320240000</v>
      </c>
      <c r="X437" s="7" t="s">
        <v>384</v>
      </c>
      <c r="Y437" s="8">
        <f>SUM(AA437)</f>
        <v>220000000</v>
      </c>
      <c r="Z437" s="78" t="s">
        <v>385</v>
      </c>
      <c r="AA437" s="3">
        <v>220000000</v>
      </c>
      <c r="AB437" s="56">
        <v>2</v>
      </c>
      <c r="AC437" s="44" t="s">
        <v>386</v>
      </c>
      <c r="AD437" s="43" t="s">
        <v>76</v>
      </c>
      <c r="AE437" s="79" t="s">
        <v>165</v>
      </c>
      <c r="AF437" s="79" t="s">
        <v>387</v>
      </c>
      <c r="AG437" s="80" t="s">
        <v>388</v>
      </c>
      <c r="AH437" s="80" t="s">
        <v>389</v>
      </c>
      <c r="AI437" s="108">
        <v>44748</v>
      </c>
      <c r="AJ437" s="108">
        <v>44756</v>
      </c>
      <c r="AK437" s="108">
        <v>45016</v>
      </c>
      <c r="AL437" s="42">
        <v>1</v>
      </c>
      <c r="AM437" s="54" t="s">
        <v>81</v>
      </c>
      <c r="AN437" s="44" t="s">
        <v>390</v>
      </c>
      <c r="AO437" s="49" t="s">
        <v>233</v>
      </c>
      <c r="AP437" s="44" t="s">
        <v>270</v>
      </c>
      <c r="AQ437" s="58">
        <v>800</v>
      </c>
      <c r="AR437" s="50" t="s">
        <v>82</v>
      </c>
      <c r="AS437" s="50" t="s">
        <v>391</v>
      </c>
      <c r="AT437" s="44">
        <v>811</v>
      </c>
      <c r="AU437" s="90" t="s">
        <v>392</v>
      </c>
      <c r="AV437" s="90" t="s">
        <v>2194</v>
      </c>
      <c r="AW437" s="49" t="s">
        <v>2058</v>
      </c>
      <c r="AX437" s="49" t="s">
        <v>2197</v>
      </c>
      <c r="AY437" s="50" t="s">
        <v>2198</v>
      </c>
      <c r="AZ437" s="58"/>
      <c r="BA437" s="4"/>
      <c r="BB437" s="4"/>
      <c r="BC437" s="4"/>
      <c r="BD437" s="4"/>
      <c r="BE437" s="4"/>
      <c r="BF437" s="4"/>
      <c r="BG437" s="4"/>
    </row>
    <row r="438" spans="1:59" customFormat="1" ht="60" hidden="1" customHeight="1" x14ac:dyDescent="0.25">
      <c r="A438" s="2">
        <v>9</v>
      </c>
      <c r="B438" s="2" t="s">
        <v>372</v>
      </c>
      <c r="C438" s="2">
        <v>1</v>
      </c>
      <c r="D438" s="2" t="s">
        <v>2191</v>
      </c>
      <c r="E438" s="2" t="s">
        <v>2192</v>
      </c>
      <c r="F438" s="2">
        <v>44</v>
      </c>
      <c r="G438" s="2" t="s">
        <v>2193</v>
      </c>
      <c r="H438" s="3">
        <v>0</v>
      </c>
      <c r="I438" s="3" t="s">
        <v>156</v>
      </c>
      <c r="J438" s="3" t="s">
        <v>377</v>
      </c>
      <c r="K438" s="3" t="s">
        <v>412</v>
      </c>
      <c r="L438" s="3" t="s">
        <v>413</v>
      </c>
      <c r="M438" s="3" t="s">
        <v>414</v>
      </c>
      <c r="N438" s="6">
        <v>660</v>
      </c>
      <c r="O438" s="3" t="s">
        <v>164</v>
      </c>
      <c r="P438" s="3" t="s">
        <v>68</v>
      </c>
      <c r="Q438" s="3" t="s">
        <v>69</v>
      </c>
      <c r="R438" s="3" t="s">
        <v>415</v>
      </c>
      <c r="S438" s="3" t="s">
        <v>416</v>
      </c>
      <c r="T438" s="6">
        <v>9100</v>
      </c>
      <c r="U438" s="2">
        <v>210095</v>
      </c>
      <c r="V438" s="2" t="s">
        <v>417</v>
      </c>
      <c r="W438" s="3">
        <v>728425237</v>
      </c>
      <c r="X438" s="7" t="s">
        <v>418</v>
      </c>
      <c r="Y438" s="8">
        <f>SUM(AA438:AA439)</f>
        <v>728425237</v>
      </c>
      <c r="Z438" s="78" t="s">
        <v>2199</v>
      </c>
      <c r="AA438" s="3">
        <v>442860000</v>
      </c>
      <c r="AB438" s="97">
        <v>57</v>
      </c>
      <c r="AC438" s="99" t="s">
        <v>164</v>
      </c>
      <c r="AD438" s="43" t="s">
        <v>76</v>
      </c>
      <c r="AE438" s="79" t="s">
        <v>165</v>
      </c>
      <c r="AF438" s="79" t="s">
        <v>387</v>
      </c>
      <c r="AG438" s="80" t="s">
        <v>388</v>
      </c>
      <c r="AH438" s="80" t="s">
        <v>389</v>
      </c>
      <c r="AI438" s="108">
        <v>44748</v>
      </c>
      <c r="AJ438" s="108">
        <v>44756</v>
      </c>
      <c r="AK438" s="108">
        <v>45016</v>
      </c>
      <c r="AL438" s="42">
        <v>1</v>
      </c>
      <c r="AM438" s="54" t="s">
        <v>81</v>
      </c>
      <c r="AN438" s="44" t="s">
        <v>390</v>
      </c>
      <c r="AO438" s="49" t="s">
        <v>233</v>
      </c>
      <c r="AP438" s="44" t="s">
        <v>270</v>
      </c>
      <c r="AQ438" s="97">
        <v>57</v>
      </c>
      <c r="AR438" s="45" t="s">
        <v>82</v>
      </c>
      <c r="AS438" s="89" t="s">
        <v>420</v>
      </c>
      <c r="AT438" s="44">
        <v>2332</v>
      </c>
      <c r="AU438" s="90" t="s">
        <v>421</v>
      </c>
      <c r="AV438" s="90" t="s">
        <v>2194</v>
      </c>
      <c r="AW438" s="90" t="s">
        <v>423</v>
      </c>
      <c r="AX438" s="90" t="s">
        <v>2200</v>
      </c>
      <c r="AY438" s="90" t="s">
        <v>2201</v>
      </c>
      <c r="AZ438" s="58"/>
      <c r="BA438" s="4"/>
      <c r="BB438" s="4"/>
      <c r="BC438" s="4"/>
      <c r="BD438" s="4"/>
      <c r="BE438" s="4"/>
      <c r="BF438" s="4"/>
      <c r="BG438" s="4"/>
    </row>
    <row r="439" spans="1:59" customFormat="1" ht="60" hidden="1" customHeight="1" x14ac:dyDescent="0.25">
      <c r="A439" s="2">
        <v>9</v>
      </c>
      <c r="B439" s="2" t="s">
        <v>372</v>
      </c>
      <c r="C439" s="2">
        <v>0</v>
      </c>
      <c r="D439" s="2" t="s">
        <v>2191</v>
      </c>
      <c r="E439" s="2" t="s">
        <v>2192</v>
      </c>
      <c r="F439" s="2">
        <v>44</v>
      </c>
      <c r="G439" s="2" t="s">
        <v>2193</v>
      </c>
      <c r="H439" s="3">
        <v>0</v>
      </c>
      <c r="I439" s="3" t="s">
        <v>88</v>
      </c>
      <c r="J439" s="3" t="s">
        <v>88</v>
      </c>
      <c r="K439" s="3" t="s">
        <v>88</v>
      </c>
      <c r="L439" s="3" t="s">
        <v>88</v>
      </c>
      <c r="M439" s="3" t="s">
        <v>88</v>
      </c>
      <c r="N439" s="3" t="s">
        <v>88</v>
      </c>
      <c r="O439" s="3" t="s">
        <v>88</v>
      </c>
      <c r="P439" s="3" t="s">
        <v>88</v>
      </c>
      <c r="Q439" s="3" t="s">
        <v>88</v>
      </c>
      <c r="R439" s="3" t="s">
        <v>88</v>
      </c>
      <c r="S439" s="3" t="s">
        <v>88</v>
      </c>
      <c r="T439" s="3" t="s">
        <v>88</v>
      </c>
      <c r="U439" s="2">
        <v>210095</v>
      </c>
      <c r="V439" s="2" t="s">
        <v>417</v>
      </c>
      <c r="W439" s="3">
        <v>728425237</v>
      </c>
      <c r="X439" s="7" t="s">
        <v>88</v>
      </c>
      <c r="Y439" s="8" t="s">
        <v>88</v>
      </c>
      <c r="Z439" s="78" t="s">
        <v>891</v>
      </c>
      <c r="AA439" s="3">
        <v>285565237</v>
      </c>
      <c r="AB439" s="97">
        <v>1</v>
      </c>
      <c r="AC439" s="99" t="s">
        <v>164</v>
      </c>
      <c r="AD439" s="43" t="s">
        <v>76</v>
      </c>
      <c r="AE439" s="79" t="s">
        <v>165</v>
      </c>
      <c r="AF439" s="79" t="s">
        <v>387</v>
      </c>
      <c r="AG439" s="80" t="s">
        <v>388</v>
      </c>
      <c r="AH439" s="80" t="s">
        <v>389</v>
      </c>
      <c r="AI439" s="108">
        <v>44748</v>
      </c>
      <c r="AJ439" s="108">
        <v>44756</v>
      </c>
      <c r="AK439" s="108">
        <v>45016</v>
      </c>
      <c r="AL439" s="42">
        <v>1</v>
      </c>
      <c r="AM439" s="54" t="s">
        <v>81</v>
      </c>
      <c r="AN439" s="44" t="s">
        <v>390</v>
      </c>
      <c r="AO439" s="49" t="s">
        <v>233</v>
      </c>
      <c r="AP439" s="44" t="s">
        <v>270</v>
      </c>
      <c r="AQ439" s="97">
        <v>1</v>
      </c>
      <c r="AR439" s="45" t="s">
        <v>82</v>
      </c>
      <c r="AS439" s="89" t="s">
        <v>420</v>
      </c>
      <c r="AT439" s="44">
        <v>50</v>
      </c>
      <c r="AU439" s="90" t="s">
        <v>421</v>
      </c>
      <c r="AV439" s="90" t="s">
        <v>2194</v>
      </c>
      <c r="AW439" s="90" t="s">
        <v>423</v>
      </c>
      <c r="AX439" s="90"/>
      <c r="AY439" s="90" t="s">
        <v>2202</v>
      </c>
      <c r="AZ439" s="58"/>
      <c r="BA439" s="4"/>
      <c r="BB439" s="4"/>
      <c r="BC439" s="4"/>
      <c r="BD439" s="4"/>
      <c r="BE439" s="4"/>
      <c r="BF439" s="4"/>
      <c r="BG439" s="4"/>
    </row>
    <row r="440" spans="1:59" customFormat="1" ht="60" hidden="1" customHeight="1" x14ac:dyDescent="0.25">
      <c r="A440" s="2">
        <v>9</v>
      </c>
      <c r="B440" s="2" t="s">
        <v>451</v>
      </c>
      <c r="C440" s="2">
        <v>1</v>
      </c>
      <c r="D440" s="2" t="s">
        <v>2076</v>
      </c>
      <c r="E440" s="2" t="s">
        <v>2077</v>
      </c>
      <c r="F440" s="2" t="s">
        <v>2078</v>
      </c>
      <c r="G440" s="2" t="s">
        <v>316</v>
      </c>
      <c r="H440" s="3"/>
      <c r="I440" s="3" t="s">
        <v>62</v>
      </c>
      <c r="J440" s="3" t="s">
        <v>63</v>
      </c>
      <c r="K440" s="3" t="s">
        <v>64</v>
      </c>
      <c r="L440" s="3" t="s">
        <v>452</v>
      </c>
      <c r="M440" s="3" t="s">
        <v>453</v>
      </c>
      <c r="N440" s="6">
        <v>30.85</v>
      </c>
      <c r="O440" s="3" t="s">
        <v>67</v>
      </c>
      <c r="P440" s="3" t="s">
        <v>68</v>
      </c>
      <c r="Q440" s="3" t="s">
        <v>69</v>
      </c>
      <c r="R440" s="3"/>
      <c r="S440" s="3" t="s">
        <v>454</v>
      </c>
      <c r="T440" s="6">
        <v>3762</v>
      </c>
      <c r="U440" s="2">
        <v>210084</v>
      </c>
      <c r="V440" s="2" t="s">
        <v>455</v>
      </c>
      <c r="W440" s="3">
        <v>807362255</v>
      </c>
      <c r="X440" s="21" t="s">
        <v>456</v>
      </c>
      <c r="Y440" s="8">
        <v>807362255</v>
      </c>
      <c r="Z440" s="78" t="s">
        <v>457</v>
      </c>
      <c r="AA440" s="3">
        <v>807362255</v>
      </c>
      <c r="AB440" s="56">
        <v>241</v>
      </c>
      <c r="AC440" s="44" t="s">
        <v>458</v>
      </c>
      <c r="AD440" s="43" t="s">
        <v>76</v>
      </c>
      <c r="AE440" s="44" t="s">
        <v>459</v>
      </c>
      <c r="AF440" s="45" t="s">
        <v>79</v>
      </c>
      <c r="AG440" s="43" t="s">
        <v>79</v>
      </c>
      <c r="AH440" s="45" t="s">
        <v>79</v>
      </c>
      <c r="AI440" s="51" t="s">
        <v>460</v>
      </c>
      <c r="AJ440" s="51" t="s">
        <v>460</v>
      </c>
      <c r="AK440" s="51" t="s">
        <v>461</v>
      </c>
      <c r="AL440" s="42">
        <v>1</v>
      </c>
      <c r="AM440" s="54">
        <v>46556499.200000003</v>
      </c>
      <c r="AN440" s="44" t="s">
        <v>462</v>
      </c>
      <c r="AO440" s="49" t="s">
        <v>79</v>
      </c>
      <c r="AP440" s="44" t="s">
        <v>172</v>
      </c>
      <c r="AQ440" s="50">
        <v>241</v>
      </c>
      <c r="AR440" s="50" t="s">
        <v>82</v>
      </c>
      <c r="AS440" s="50" t="s">
        <v>83</v>
      </c>
      <c r="AT440" s="44">
        <v>252</v>
      </c>
      <c r="AU440" s="49" t="s">
        <v>463</v>
      </c>
      <c r="AV440" s="49" t="s">
        <v>2203</v>
      </c>
      <c r="AW440" s="49" t="s">
        <v>465</v>
      </c>
      <c r="AX440" s="49" t="s">
        <v>466</v>
      </c>
      <c r="AY440" s="50" t="s">
        <v>467</v>
      </c>
      <c r="AZ440" s="58"/>
      <c r="BA440" s="4"/>
      <c r="BB440" s="4"/>
      <c r="BC440" s="4"/>
      <c r="BD440" s="4"/>
      <c r="BE440" s="4"/>
      <c r="BF440" s="4"/>
      <c r="BG440" s="4"/>
    </row>
    <row r="441" spans="1:59" customFormat="1" ht="60" hidden="1" customHeight="1" x14ac:dyDescent="0.25">
      <c r="A441" s="2">
        <v>9</v>
      </c>
      <c r="B441" s="2" t="s">
        <v>909</v>
      </c>
      <c r="C441" s="2">
        <v>1</v>
      </c>
      <c r="D441" s="2" t="s">
        <v>2204</v>
      </c>
      <c r="E441" s="2" t="s">
        <v>2205</v>
      </c>
      <c r="F441" s="2" t="s">
        <v>2206</v>
      </c>
      <c r="G441" s="2" t="s">
        <v>912</v>
      </c>
      <c r="H441" s="3">
        <v>0</v>
      </c>
      <c r="I441" s="3" t="s">
        <v>913</v>
      </c>
      <c r="J441" s="3" t="s">
        <v>913</v>
      </c>
      <c r="K441" s="3" t="s">
        <v>913</v>
      </c>
      <c r="L441" s="3" t="s">
        <v>914</v>
      </c>
      <c r="M441" s="3" t="s">
        <v>915</v>
      </c>
      <c r="N441" s="6">
        <v>52</v>
      </c>
      <c r="O441" s="3" t="s">
        <v>67</v>
      </c>
      <c r="P441" s="3" t="s">
        <v>916</v>
      </c>
      <c r="Q441" s="3" t="s">
        <v>917</v>
      </c>
      <c r="R441" s="3" t="s">
        <v>918</v>
      </c>
      <c r="S441" s="3" t="s">
        <v>919</v>
      </c>
      <c r="T441" s="6">
        <v>38600</v>
      </c>
      <c r="U441" s="2">
        <v>220027</v>
      </c>
      <c r="V441" s="2" t="s">
        <v>920</v>
      </c>
      <c r="W441" s="3">
        <v>680187335</v>
      </c>
      <c r="X441" s="7" t="s">
        <v>1666</v>
      </c>
      <c r="Y441" s="8">
        <f>SUM(AA441)</f>
        <v>47520000</v>
      </c>
      <c r="Z441" s="78" t="s">
        <v>2207</v>
      </c>
      <c r="AA441" s="3">
        <v>47520000</v>
      </c>
      <c r="AB441" s="56">
        <v>132</v>
      </c>
      <c r="AC441" s="44" t="s">
        <v>164</v>
      </c>
      <c r="AD441" s="43" t="s">
        <v>76</v>
      </c>
      <c r="AE441" s="44" t="s">
        <v>681</v>
      </c>
      <c r="AF441" s="45" t="s">
        <v>1180</v>
      </c>
      <c r="AG441" s="43">
        <v>4600090514</v>
      </c>
      <c r="AH441" s="45">
        <v>31561</v>
      </c>
      <c r="AI441" s="51">
        <v>44615</v>
      </c>
      <c r="AJ441" s="51">
        <v>44621</v>
      </c>
      <c r="AK441" s="51">
        <v>44742</v>
      </c>
      <c r="AL441" s="42">
        <v>1</v>
      </c>
      <c r="AM441" s="54">
        <v>3801600</v>
      </c>
      <c r="AN441" s="44" t="s">
        <v>1668</v>
      </c>
      <c r="AO441" s="49" t="s">
        <v>948</v>
      </c>
      <c r="AP441" s="44" t="s">
        <v>172</v>
      </c>
      <c r="AQ441" s="50">
        <v>132</v>
      </c>
      <c r="AR441" s="50" t="s">
        <v>82</v>
      </c>
      <c r="AS441" s="50" t="s">
        <v>1669</v>
      </c>
      <c r="AT441" s="44">
        <v>132</v>
      </c>
      <c r="AU441" s="49" t="s">
        <v>1670</v>
      </c>
      <c r="AV441" s="49" t="s">
        <v>1671</v>
      </c>
      <c r="AW441" s="49" t="s">
        <v>929</v>
      </c>
      <c r="AX441" s="49" t="s">
        <v>1672</v>
      </c>
      <c r="AY441" s="50" t="s">
        <v>2208</v>
      </c>
      <c r="AZ441" s="58" t="s">
        <v>88</v>
      </c>
      <c r="BA441" s="4"/>
      <c r="BB441" s="4"/>
      <c r="BC441" s="4"/>
      <c r="BD441" s="4"/>
      <c r="BE441" s="4"/>
      <c r="BF441" s="4"/>
      <c r="BG441" s="4"/>
    </row>
    <row r="442" spans="1:59" customFormat="1" ht="60" hidden="1" customHeight="1" x14ac:dyDescent="0.25">
      <c r="A442" s="2">
        <v>9</v>
      </c>
      <c r="B442" s="2" t="s">
        <v>909</v>
      </c>
      <c r="C442" s="2">
        <v>0</v>
      </c>
      <c r="D442" s="2" t="s">
        <v>2204</v>
      </c>
      <c r="E442" s="2" t="s">
        <v>2205</v>
      </c>
      <c r="F442" s="2" t="s">
        <v>2206</v>
      </c>
      <c r="G442" s="2" t="s">
        <v>912</v>
      </c>
      <c r="H442" s="3">
        <v>0</v>
      </c>
      <c r="I442" s="3" t="s">
        <v>88</v>
      </c>
      <c r="J442" s="3" t="s">
        <v>88</v>
      </c>
      <c r="K442" s="3" t="s">
        <v>88</v>
      </c>
      <c r="L442" s="3" t="s">
        <v>88</v>
      </c>
      <c r="M442" s="3" t="s">
        <v>88</v>
      </c>
      <c r="N442" s="3" t="s">
        <v>88</v>
      </c>
      <c r="O442" s="3" t="s">
        <v>88</v>
      </c>
      <c r="P442" s="3" t="s">
        <v>88</v>
      </c>
      <c r="Q442" s="3" t="s">
        <v>88</v>
      </c>
      <c r="R442" s="3" t="s">
        <v>88</v>
      </c>
      <c r="S442" s="3" t="s">
        <v>88</v>
      </c>
      <c r="T442" s="3" t="s">
        <v>88</v>
      </c>
      <c r="U442" s="2">
        <v>220027</v>
      </c>
      <c r="V442" s="2" t="s">
        <v>920</v>
      </c>
      <c r="W442" s="3">
        <v>680187335</v>
      </c>
      <c r="X442" s="7" t="s">
        <v>940</v>
      </c>
      <c r="Y442" s="8">
        <f>SUM(AA442:AA444)</f>
        <v>632667335</v>
      </c>
      <c r="Z442" s="78" t="s">
        <v>941</v>
      </c>
      <c r="AA442" s="3">
        <v>251424635</v>
      </c>
      <c r="AB442" s="56">
        <v>1</v>
      </c>
      <c r="AC442" s="44" t="s">
        <v>164</v>
      </c>
      <c r="AD442" s="43" t="s">
        <v>76</v>
      </c>
      <c r="AE442" s="44" t="s">
        <v>681</v>
      </c>
      <c r="AF442" s="45" t="s">
        <v>923</v>
      </c>
      <c r="AG442" s="43">
        <v>4600094729</v>
      </c>
      <c r="AH442" s="45">
        <v>33938</v>
      </c>
      <c r="AI442" s="51">
        <v>44764</v>
      </c>
      <c r="AJ442" s="51">
        <v>44792</v>
      </c>
      <c r="AK442" s="51">
        <v>45046</v>
      </c>
      <c r="AL442" s="42">
        <v>1</v>
      </c>
      <c r="AM442" s="54">
        <v>20114243</v>
      </c>
      <c r="AN442" s="44" t="s">
        <v>924</v>
      </c>
      <c r="AO442" s="49" t="s">
        <v>925</v>
      </c>
      <c r="AP442" s="44" t="s">
        <v>172</v>
      </c>
      <c r="AQ442" s="50">
        <v>1200</v>
      </c>
      <c r="AR442" s="50" t="s">
        <v>82</v>
      </c>
      <c r="AS442" s="50" t="s">
        <v>83</v>
      </c>
      <c r="AT442" s="44">
        <v>1221</v>
      </c>
      <c r="AU442" s="49" t="s">
        <v>942</v>
      </c>
      <c r="AV442" s="49" t="s">
        <v>943</v>
      </c>
      <c r="AW442" s="49" t="s">
        <v>944</v>
      </c>
      <c r="AX442" s="49" t="s">
        <v>2209</v>
      </c>
      <c r="AY442" s="50" t="s">
        <v>2210</v>
      </c>
      <c r="AZ442" s="58" t="s">
        <v>88</v>
      </c>
      <c r="BA442" s="4"/>
      <c r="BB442" s="4"/>
      <c r="BC442" s="4"/>
      <c r="BD442" s="4"/>
      <c r="BE442" s="4"/>
      <c r="BF442" s="4"/>
      <c r="BG442" s="4"/>
    </row>
    <row r="443" spans="1:59" customFormat="1" ht="60" hidden="1" customHeight="1" x14ac:dyDescent="0.25">
      <c r="A443" s="2">
        <v>9</v>
      </c>
      <c r="B443" s="2" t="s">
        <v>909</v>
      </c>
      <c r="C443" s="2">
        <v>0</v>
      </c>
      <c r="D443" s="2" t="s">
        <v>2204</v>
      </c>
      <c r="E443" s="2" t="s">
        <v>2205</v>
      </c>
      <c r="F443" s="2" t="s">
        <v>2206</v>
      </c>
      <c r="G443" s="2" t="s">
        <v>912</v>
      </c>
      <c r="H443" s="3">
        <v>0</v>
      </c>
      <c r="I443" s="3" t="s">
        <v>88</v>
      </c>
      <c r="J443" s="3" t="s">
        <v>88</v>
      </c>
      <c r="K443" s="3" t="s">
        <v>88</v>
      </c>
      <c r="L443" s="3" t="s">
        <v>88</v>
      </c>
      <c r="M443" s="3" t="s">
        <v>88</v>
      </c>
      <c r="N443" s="3" t="s">
        <v>88</v>
      </c>
      <c r="O443" s="3" t="s">
        <v>88</v>
      </c>
      <c r="P443" s="3" t="s">
        <v>88</v>
      </c>
      <c r="Q443" s="3" t="s">
        <v>88</v>
      </c>
      <c r="R443" s="3" t="s">
        <v>88</v>
      </c>
      <c r="S443" s="3" t="s">
        <v>88</v>
      </c>
      <c r="T443" s="3" t="s">
        <v>88</v>
      </c>
      <c r="U443" s="2">
        <v>220027</v>
      </c>
      <c r="V443" s="2" t="s">
        <v>920</v>
      </c>
      <c r="W443" s="3">
        <v>680187335</v>
      </c>
      <c r="X443" s="7" t="s">
        <v>88</v>
      </c>
      <c r="Y443" s="8" t="s">
        <v>88</v>
      </c>
      <c r="Z443" s="78" t="s">
        <v>947</v>
      </c>
      <c r="AA443" s="3">
        <v>128157120</v>
      </c>
      <c r="AB443" s="56">
        <v>1</v>
      </c>
      <c r="AC443" s="44" t="s">
        <v>164</v>
      </c>
      <c r="AD443" s="43" t="s">
        <v>76</v>
      </c>
      <c r="AE443" s="44" t="s">
        <v>681</v>
      </c>
      <c r="AF443" s="45" t="s">
        <v>923</v>
      </c>
      <c r="AG443" s="43">
        <v>4600091687</v>
      </c>
      <c r="AH443" s="45">
        <v>32256</v>
      </c>
      <c r="AI443" s="51">
        <v>44659</v>
      </c>
      <c r="AJ443" s="51">
        <v>44659</v>
      </c>
      <c r="AK443" s="51">
        <v>44985</v>
      </c>
      <c r="AL443" s="42">
        <v>1</v>
      </c>
      <c r="AM443" s="54">
        <v>10252570</v>
      </c>
      <c r="AN443" s="44" t="s">
        <v>924</v>
      </c>
      <c r="AO443" s="49" t="s">
        <v>948</v>
      </c>
      <c r="AP443" s="44" t="s">
        <v>172</v>
      </c>
      <c r="AQ443" s="50">
        <v>100</v>
      </c>
      <c r="AR443" s="50" t="s">
        <v>949</v>
      </c>
      <c r="AS443" s="50" t="s">
        <v>83</v>
      </c>
      <c r="AT443" s="44">
        <v>157</v>
      </c>
      <c r="AU443" s="49" t="s">
        <v>950</v>
      </c>
      <c r="AV443" s="49" t="s">
        <v>951</v>
      </c>
      <c r="AW443" s="49" t="s">
        <v>952</v>
      </c>
      <c r="AX443" s="49" t="s">
        <v>2211</v>
      </c>
      <c r="AY443" s="50" t="s">
        <v>2212</v>
      </c>
      <c r="AZ443" s="58" t="s">
        <v>88</v>
      </c>
      <c r="BA443" s="4"/>
      <c r="BB443" s="4"/>
      <c r="BC443" s="4"/>
      <c r="BD443" s="4"/>
      <c r="BE443" s="4"/>
      <c r="BF443" s="4"/>
      <c r="BG443" s="4"/>
    </row>
    <row r="444" spans="1:59" customFormat="1" ht="60" hidden="1" customHeight="1" x14ac:dyDescent="0.25">
      <c r="A444" s="2">
        <v>9</v>
      </c>
      <c r="B444" s="2" t="s">
        <v>909</v>
      </c>
      <c r="C444" s="2">
        <v>0</v>
      </c>
      <c r="D444" s="2" t="s">
        <v>2204</v>
      </c>
      <c r="E444" s="2" t="s">
        <v>2205</v>
      </c>
      <c r="F444" s="2" t="s">
        <v>2206</v>
      </c>
      <c r="G444" s="2" t="s">
        <v>912</v>
      </c>
      <c r="H444" s="3">
        <v>0</v>
      </c>
      <c r="I444" s="3" t="s">
        <v>88</v>
      </c>
      <c r="J444" s="3" t="s">
        <v>88</v>
      </c>
      <c r="K444" s="3" t="s">
        <v>88</v>
      </c>
      <c r="L444" s="3" t="s">
        <v>88</v>
      </c>
      <c r="M444" s="3" t="s">
        <v>88</v>
      </c>
      <c r="N444" s="3" t="s">
        <v>88</v>
      </c>
      <c r="O444" s="3" t="s">
        <v>88</v>
      </c>
      <c r="P444" s="3" t="s">
        <v>88</v>
      </c>
      <c r="Q444" s="3" t="s">
        <v>88</v>
      </c>
      <c r="R444" s="3" t="s">
        <v>88</v>
      </c>
      <c r="S444" s="3" t="s">
        <v>88</v>
      </c>
      <c r="T444" s="3" t="s">
        <v>88</v>
      </c>
      <c r="U444" s="2">
        <v>220027</v>
      </c>
      <c r="V444" s="2" t="s">
        <v>920</v>
      </c>
      <c r="W444" s="3">
        <v>680187335</v>
      </c>
      <c r="X444" s="7" t="s">
        <v>88</v>
      </c>
      <c r="Y444" s="8" t="s">
        <v>88</v>
      </c>
      <c r="Z444" s="78" t="s">
        <v>955</v>
      </c>
      <c r="AA444" s="3">
        <v>253085580</v>
      </c>
      <c r="AB444" s="56">
        <v>1</v>
      </c>
      <c r="AC444" s="44" t="s">
        <v>164</v>
      </c>
      <c r="AD444" s="43" t="s">
        <v>76</v>
      </c>
      <c r="AE444" s="44" t="s">
        <v>681</v>
      </c>
      <c r="AF444" s="45" t="s">
        <v>923</v>
      </c>
      <c r="AG444" s="43">
        <v>4600095210</v>
      </c>
      <c r="AH444" s="45">
        <v>34114</v>
      </c>
      <c r="AI444" s="51">
        <v>44802</v>
      </c>
      <c r="AJ444" s="51">
        <v>44803</v>
      </c>
      <c r="AK444" s="51">
        <v>45076</v>
      </c>
      <c r="AL444" s="42">
        <v>1</v>
      </c>
      <c r="AM444" s="54">
        <v>20246846</v>
      </c>
      <c r="AN444" s="44" t="s">
        <v>924</v>
      </c>
      <c r="AO444" s="49" t="s">
        <v>925</v>
      </c>
      <c r="AP444" s="44" t="s">
        <v>172</v>
      </c>
      <c r="AQ444" s="50">
        <v>500</v>
      </c>
      <c r="AR444" s="50" t="s">
        <v>956</v>
      </c>
      <c r="AS444" s="50" t="s">
        <v>83</v>
      </c>
      <c r="AT444" s="44">
        <v>430</v>
      </c>
      <c r="AU444" s="49" t="s">
        <v>957</v>
      </c>
      <c r="AV444" s="49" t="s">
        <v>951</v>
      </c>
      <c r="AW444" s="49" t="s">
        <v>958</v>
      </c>
      <c r="AX444" s="49" t="s">
        <v>2213</v>
      </c>
      <c r="AY444" s="50" t="s">
        <v>2214</v>
      </c>
      <c r="AZ444" s="58" t="s">
        <v>88</v>
      </c>
      <c r="BA444" s="4"/>
      <c r="BB444" s="4"/>
      <c r="BC444" s="4"/>
      <c r="BD444" s="4"/>
      <c r="BE444" s="4"/>
      <c r="BF444" s="4"/>
      <c r="BG444" s="4"/>
    </row>
    <row r="445" spans="1:59" customFormat="1" ht="60" hidden="1" customHeight="1" x14ac:dyDescent="0.25">
      <c r="A445" s="2">
        <v>9</v>
      </c>
      <c r="B445" s="2" t="s">
        <v>474</v>
      </c>
      <c r="C445" s="2">
        <v>1</v>
      </c>
      <c r="D445" s="2"/>
      <c r="E445" s="2"/>
      <c r="F445" s="2"/>
      <c r="G445" s="2"/>
      <c r="H445" s="3">
        <v>0</v>
      </c>
      <c r="I445" s="3" t="s">
        <v>62</v>
      </c>
      <c r="J445" s="3" t="s">
        <v>63</v>
      </c>
      <c r="K445" s="3" t="s">
        <v>64</v>
      </c>
      <c r="L445" s="3" t="s">
        <v>475</v>
      </c>
      <c r="M445" s="3" t="s">
        <v>476</v>
      </c>
      <c r="N445" s="6">
        <v>866</v>
      </c>
      <c r="O445" s="3" t="s">
        <v>164</v>
      </c>
      <c r="P445" s="3" t="s">
        <v>68</v>
      </c>
      <c r="Q445" s="3" t="s">
        <v>69</v>
      </c>
      <c r="R445" s="3" t="s">
        <v>477</v>
      </c>
      <c r="S445" s="3" t="s">
        <v>478</v>
      </c>
      <c r="T445" s="6">
        <v>866</v>
      </c>
      <c r="U445" s="2">
        <v>210111</v>
      </c>
      <c r="V445" s="2" t="s">
        <v>479</v>
      </c>
      <c r="W445" s="3">
        <v>468000000</v>
      </c>
      <c r="X445" s="7" t="s">
        <v>480</v>
      </c>
      <c r="Y445" s="8">
        <f>SUM(AA445:AA446)</f>
        <v>28080000</v>
      </c>
      <c r="Z445" s="78" t="s">
        <v>1685</v>
      </c>
      <c r="AA445" s="3">
        <v>4680000</v>
      </c>
      <c r="AB445" s="56" t="s">
        <v>482</v>
      </c>
      <c r="AC445" s="44" t="s">
        <v>483</v>
      </c>
      <c r="AD445" s="43" t="s">
        <v>76</v>
      </c>
      <c r="AE445" s="44" t="s">
        <v>165</v>
      </c>
      <c r="AF445" s="45" t="s">
        <v>484</v>
      </c>
      <c r="AG445" s="43" t="s">
        <v>485</v>
      </c>
      <c r="AH445" s="45" t="s">
        <v>485</v>
      </c>
      <c r="AI445" s="51">
        <v>44736</v>
      </c>
      <c r="AJ445" s="51">
        <v>44736</v>
      </c>
      <c r="AK445" s="51">
        <v>44926</v>
      </c>
      <c r="AL445" s="42">
        <v>1</v>
      </c>
      <c r="AM445" s="54">
        <v>0</v>
      </c>
      <c r="AN445" s="44" t="s">
        <v>982</v>
      </c>
      <c r="AO445" s="49" t="s">
        <v>79</v>
      </c>
      <c r="AP445" s="44" t="s">
        <v>270</v>
      </c>
      <c r="AQ445" s="50" t="s">
        <v>983</v>
      </c>
      <c r="AR445" s="50" t="s">
        <v>82</v>
      </c>
      <c r="AS445" s="50" t="s">
        <v>83</v>
      </c>
      <c r="AT445" s="44">
        <v>23</v>
      </c>
      <c r="AU445" s="49" t="s">
        <v>488</v>
      </c>
      <c r="AV445" s="49" t="s">
        <v>489</v>
      </c>
      <c r="AW445" s="49" t="s">
        <v>490</v>
      </c>
      <c r="AX445" s="49" t="s">
        <v>491</v>
      </c>
      <c r="AY445" s="50" t="s">
        <v>492</v>
      </c>
      <c r="AZ445" s="58" t="s">
        <v>493</v>
      </c>
      <c r="BA445" s="4"/>
      <c r="BB445" s="4"/>
      <c r="BC445" s="4"/>
      <c r="BD445" s="4"/>
      <c r="BE445" s="4"/>
      <c r="BF445" s="4"/>
      <c r="BG445" s="4"/>
    </row>
    <row r="446" spans="1:59" customFormat="1" ht="60" hidden="1" customHeight="1" x14ac:dyDescent="0.25">
      <c r="A446" s="2">
        <v>9</v>
      </c>
      <c r="B446" s="2" t="s">
        <v>474</v>
      </c>
      <c r="C446" s="2">
        <v>0</v>
      </c>
      <c r="D446" s="2"/>
      <c r="E446" s="2"/>
      <c r="F446" s="2"/>
      <c r="G446" s="2"/>
      <c r="H446" s="3">
        <v>0</v>
      </c>
      <c r="I446" s="3" t="s">
        <v>88</v>
      </c>
      <c r="J446" s="3" t="s">
        <v>88</v>
      </c>
      <c r="K446" s="3" t="s">
        <v>88</v>
      </c>
      <c r="L446" s="3" t="s">
        <v>88</v>
      </c>
      <c r="M446" s="3" t="s">
        <v>88</v>
      </c>
      <c r="N446" s="3" t="s">
        <v>88</v>
      </c>
      <c r="O446" s="3" t="s">
        <v>88</v>
      </c>
      <c r="P446" s="3" t="s">
        <v>88</v>
      </c>
      <c r="Q446" s="3" t="s">
        <v>88</v>
      </c>
      <c r="R446" s="3" t="s">
        <v>88</v>
      </c>
      <c r="S446" s="3" t="s">
        <v>88</v>
      </c>
      <c r="T446" s="3" t="s">
        <v>88</v>
      </c>
      <c r="U446" s="2">
        <v>210111</v>
      </c>
      <c r="V446" s="2" t="s">
        <v>479</v>
      </c>
      <c r="W446" s="3">
        <v>468000000</v>
      </c>
      <c r="X446" s="7" t="s">
        <v>88</v>
      </c>
      <c r="Y446" s="8" t="s">
        <v>88</v>
      </c>
      <c r="Z446" s="78" t="s">
        <v>494</v>
      </c>
      <c r="AA446" s="3">
        <v>23400000</v>
      </c>
      <c r="AB446" s="56" t="s">
        <v>495</v>
      </c>
      <c r="AC446" s="44" t="s">
        <v>496</v>
      </c>
      <c r="AD446" s="43" t="s">
        <v>76</v>
      </c>
      <c r="AE446" s="44" t="s">
        <v>165</v>
      </c>
      <c r="AF446" s="45"/>
      <c r="AG446" s="43" t="s">
        <v>497</v>
      </c>
      <c r="AH446" s="45" t="s">
        <v>498</v>
      </c>
      <c r="AI446" s="51">
        <v>0</v>
      </c>
      <c r="AJ446" s="51">
        <v>0</v>
      </c>
      <c r="AK446" s="51">
        <v>0</v>
      </c>
      <c r="AL446" s="42">
        <v>1</v>
      </c>
      <c r="AM446" s="54">
        <v>0</v>
      </c>
      <c r="AN446" s="44" t="s">
        <v>499</v>
      </c>
      <c r="AO446" s="49" t="s">
        <v>79</v>
      </c>
      <c r="AP446" s="44" t="s">
        <v>270</v>
      </c>
      <c r="AQ446" s="50" t="s">
        <v>487</v>
      </c>
      <c r="AR446" s="50" t="s">
        <v>82</v>
      </c>
      <c r="AS446" s="50" t="s">
        <v>82</v>
      </c>
      <c r="AT446" s="44">
        <v>23</v>
      </c>
      <c r="AU446" s="49" t="s">
        <v>984</v>
      </c>
      <c r="AV446" s="49" t="s">
        <v>489</v>
      </c>
      <c r="AW446" s="49" t="s">
        <v>490</v>
      </c>
      <c r="AX446" s="49" t="s">
        <v>491</v>
      </c>
      <c r="AY446" s="50" t="s">
        <v>501</v>
      </c>
      <c r="AZ446" s="58" t="s">
        <v>493</v>
      </c>
      <c r="BA446" s="4"/>
      <c r="BB446" s="4"/>
      <c r="BC446" s="4"/>
      <c r="BD446" s="4"/>
      <c r="BE446" s="4"/>
      <c r="BF446" s="4"/>
      <c r="BG446" s="4"/>
    </row>
    <row r="447" spans="1:59" customFormat="1" ht="60" hidden="1" customHeight="1" x14ac:dyDescent="0.25">
      <c r="A447" s="2">
        <v>9</v>
      </c>
      <c r="B447" s="2" t="s">
        <v>474</v>
      </c>
      <c r="C447" s="2">
        <v>0</v>
      </c>
      <c r="D447" s="2"/>
      <c r="E447" s="2"/>
      <c r="F447" s="2"/>
      <c r="G447" s="2"/>
      <c r="H447" s="3">
        <v>0</v>
      </c>
      <c r="I447" s="3" t="s">
        <v>88</v>
      </c>
      <c r="J447" s="3" t="s">
        <v>88</v>
      </c>
      <c r="K447" s="3" t="s">
        <v>88</v>
      </c>
      <c r="L447" s="3" t="s">
        <v>88</v>
      </c>
      <c r="M447" s="3" t="s">
        <v>88</v>
      </c>
      <c r="N447" s="3" t="s">
        <v>88</v>
      </c>
      <c r="O447" s="3" t="s">
        <v>88</v>
      </c>
      <c r="P447" s="3" t="s">
        <v>88</v>
      </c>
      <c r="Q447" s="3" t="s">
        <v>88</v>
      </c>
      <c r="R447" s="3" t="s">
        <v>88</v>
      </c>
      <c r="S447" s="3" t="s">
        <v>88</v>
      </c>
      <c r="T447" s="3" t="s">
        <v>88</v>
      </c>
      <c r="U447" s="2">
        <v>210111</v>
      </c>
      <c r="V447" s="2" t="s">
        <v>479</v>
      </c>
      <c r="W447" s="3">
        <v>468000000</v>
      </c>
      <c r="X447" s="7" t="s">
        <v>502</v>
      </c>
      <c r="Y447" s="8">
        <f>SUM(AA447:AA448)</f>
        <v>439920000</v>
      </c>
      <c r="Z447" s="78" t="s">
        <v>503</v>
      </c>
      <c r="AA447" s="3">
        <v>307944000</v>
      </c>
      <c r="AB447" s="56" t="s">
        <v>504</v>
      </c>
      <c r="AC447" s="44" t="s">
        <v>1687</v>
      </c>
      <c r="AD447" s="43" t="s">
        <v>265</v>
      </c>
      <c r="AE447" s="44" t="s">
        <v>165</v>
      </c>
      <c r="AF447" s="45" t="s">
        <v>506</v>
      </c>
      <c r="AG447" s="43" t="s">
        <v>507</v>
      </c>
      <c r="AH447" s="45" t="s">
        <v>508</v>
      </c>
      <c r="AI447" s="51">
        <v>44851</v>
      </c>
      <c r="AJ447" s="51">
        <v>44851</v>
      </c>
      <c r="AK447" s="51">
        <v>49217</v>
      </c>
      <c r="AL447" s="42">
        <v>0.75</v>
      </c>
      <c r="AM447" s="54">
        <v>0</v>
      </c>
      <c r="AN447" s="44" t="s">
        <v>511</v>
      </c>
      <c r="AO447" s="49" t="s">
        <v>79</v>
      </c>
      <c r="AP447" s="44" t="s">
        <v>270</v>
      </c>
      <c r="AQ447" s="50" t="s">
        <v>487</v>
      </c>
      <c r="AR447" s="50" t="s">
        <v>82</v>
      </c>
      <c r="AS447" s="50" t="s">
        <v>82</v>
      </c>
      <c r="AT447" s="44">
        <v>23</v>
      </c>
      <c r="AU447" s="49" t="s">
        <v>512</v>
      </c>
      <c r="AV447" s="49" t="s">
        <v>489</v>
      </c>
      <c r="AW447" s="49" t="s">
        <v>490</v>
      </c>
      <c r="AX447" s="49" t="s">
        <v>331</v>
      </c>
      <c r="AY447" s="50" t="s">
        <v>513</v>
      </c>
      <c r="AZ447" s="58" t="s">
        <v>493</v>
      </c>
      <c r="BA447" s="4"/>
      <c r="BB447" s="4"/>
      <c r="BC447" s="4"/>
      <c r="BD447" s="4"/>
      <c r="BE447" s="4"/>
      <c r="BF447" s="4"/>
      <c r="BG447" s="4"/>
    </row>
    <row r="448" spans="1:59" customFormat="1" ht="60" hidden="1" customHeight="1" x14ac:dyDescent="0.25">
      <c r="A448" s="2">
        <v>9</v>
      </c>
      <c r="B448" s="2" t="s">
        <v>474</v>
      </c>
      <c r="C448" s="2">
        <v>0</v>
      </c>
      <c r="D448" s="2"/>
      <c r="E448" s="2"/>
      <c r="F448" s="2"/>
      <c r="G448" s="2"/>
      <c r="H448" s="3">
        <v>0</v>
      </c>
      <c r="I448" s="3" t="s">
        <v>88</v>
      </c>
      <c r="J448" s="3" t="s">
        <v>88</v>
      </c>
      <c r="K448" s="3" t="s">
        <v>88</v>
      </c>
      <c r="L448" s="3" t="s">
        <v>88</v>
      </c>
      <c r="M448" s="3" t="s">
        <v>88</v>
      </c>
      <c r="N448" s="3" t="s">
        <v>88</v>
      </c>
      <c r="O448" s="3" t="s">
        <v>88</v>
      </c>
      <c r="P448" s="3" t="s">
        <v>88</v>
      </c>
      <c r="Q448" s="3" t="s">
        <v>88</v>
      </c>
      <c r="R448" s="3" t="s">
        <v>88</v>
      </c>
      <c r="S448" s="3" t="s">
        <v>88</v>
      </c>
      <c r="T448" s="3" t="s">
        <v>88</v>
      </c>
      <c r="U448" s="2">
        <v>210111</v>
      </c>
      <c r="V448" s="2" t="s">
        <v>479</v>
      </c>
      <c r="W448" s="3">
        <v>468000000</v>
      </c>
      <c r="X448" s="7" t="s">
        <v>88</v>
      </c>
      <c r="Y448" s="8" t="s">
        <v>88</v>
      </c>
      <c r="Z448" s="78" t="s">
        <v>514</v>
      </c>
      <c r="AA448" s="3">
        <v>131976000</v>
      </c>
      <c r="AB448" s="56" t="s">
        <v>504</v>
      </c>
      <c r="AC448" s="44" t="s">
        <v>1687</v>
      </c>
      <c r="AD448" s="43" t="s">
        <v>265</v>
      </c>
      <c r="AE448" s="44" t="s">
        <v>165</v>
      </c>
      <c r="AF448" s="45" t="s">
        <v>506</v>
      </c>
      <c r="AG448" s="43" t="s">
        <v>507</v>
      </c>
      <c r="AH448" s="45" t="s">
        <v>508</v>
      </c>
      <c r="AI448" s="51">
        <v>44851</v>
      </c>
      <c r="AJ448" s="51">
        <v>44851</v>
      </c>
      <c r="AK448" s="51">
        <v>49217</v>
      </c>
      <c r="AL448" s="42">
        <v>0.75</v>
      </c>
      <c r="AM448" s="54">
        <v>0</v>
      </c>
      <c r="AN448" s="44" t="s">
        <v>511</v>
      </c>
      <c r="AO448" s="49" t="s">
        <v>79</v>
      </c>
      <c r="AP448" s="44" t="s">
        <v>270</v>
      </c>
      <c r="AQ448" s="50" t="s">
        <v>487</v>
      </c>
      <c r="AR448" s="50" t="s">
        <v>82</v>
      </c>
      <c r="AS448" s="50" t="s">
        <v>82</v>
      </c>
      <c r="AT448" s="44">
        <v>23</v>
      </c>
      <c r="AU448" s="49" t="s">
        <v>515</v>
      </c>
      <c r="AV448" s="49" t="s">
        <v>489</v>
      </c>
      <c r="AW448" s="49" t="s">
        <v>490</v>
      </c>
      <c r="AX448" s="49" t="s">
        <v>331</v>
      </c>
      <c r="AY448" s="50" t="s">
        <v>513</v>
      </c>
      <c r="AZ448" s="58" t="s">
        <v>493</v>
      </c>
      <c r="BA448" s="4"/>
      <c r="BB448" s="4"/>
      <c r="BC448" s="4"/>
      <c r="BD448" s="4"/>
      <c r="BE448" s="4"/>
      <c r="BF448" s="4"/>
      <c r="BG448" s="4"/>
    </row>
    <row r="449" spans="1:59" customFormat="1" ht="60" customHeight="1" x14ac:dyDescent="0.25">
      <c r="A449" s="2">
        <v>10</v>
      </c>
      <c r="B449" s="2" t="s">
        <v>58</v>
      </c>
      <c r="C449" s="2">
        <v>1</v>
      </c>
      <c r="D449" s="2" t="s">
        <v>2215</v>
      </c>
      <c r="E449" s="2" t="s">
        <v>2216</v>
      </c>
      <c r="F449" s="2">
        <v>29</v>
      </c>
      <c r="G449" s="2" t="s">
        <v>316</v>
      </c>
      <c r="H449" s="3">
        <v>0</v>
      </c>
      <c r="I449" s="3" t="s">
        <v>62</v>
      </c>
      <c r="J449" s="3" t="s">
        <v>63</v>
      </c>
      <c r="K449" s="3" t="s">
        <v>64</v>
      </c>
      <c r="L449" s="3" t="s">
        <v>65</v>
      </c>
      <c r="M449" s="3" t="s">
        <v>66</v>
      </c>
      <c r="N449" s="6">
        <v>40</v>
      </c>
      <c r="O449" s="3" t="s">
        <v>67</v>
      </c>
      <c r="P449" s="3" t="s">
        <v>68</v>
      </c>
      <c r="Q449" s="3" t="s">
        <v>69</v>
      </c>
      <c r="R449" s="3" t="s">
        <v>70</v>
      </c>
      <c r="S449" s="3" t="s">
        <v>71</v>
      </c>
      <c r="T449" s="6">
        <v>12372</v>
      </c>
      <c r="U449" s="2">
        <v>210093</v>
      </c>
      <c r="V449" s="2" t="s">
        <v>72</v>
      </c>
      <c r="W449" s="3">
        <v>443392000</v>
      </c>
      <c r="X449" s="7" t="s">
        <v>73</v>
      </c>
      <c r="Y449" s="8">
        <f>SUM(AA449:AA450)</f>
        <v>443392000</v>
      </c>
      <c r="Z449" s="78" t="s">
        <v>2217</v>
      </c>
      <c r="AA449" s="3">
        <v>283392000</v>
      </c>
      <c r="AB449" s="56">
        <v>25</v>
      </c>
      <c r="AC449" s="44" t="s">
        <v>75</v>
      </c>
      <c r="AD449" s="43" t="s">
        <v>76</v>
      </c>
      <c r="AE449" s="44" t="s">
        <v>77</v>
      </c>
      <c r="AF449" s="45" t="s">
        <v>78</v>
      </c>
      <c r="AG449" s="43" t="s">
        <v>2218</v>
      </c>
      <c r="AH449" s="45" t="s">
        <v>2219</v>
      </c>
      <c r="AI449" s="51">
        <v>44576</v>
      </c>
      <c r="AJ449" s="51">
        <v>44777</v>
      </c>
      <c r="AK449" s="51">
        <v>44911</v>
      </c>
      <c r="AL449" s="42">
        <v>1</v>
      </c>
      <c r="AM449" s="54">
        <v>28339200</v>
      </c>
      <c r="AN449" s="44" t="s">
        <v>80</v>
      </c>
      <c r="AO449" s="49" t="s">
        <v>79</v>
      </c>
      <c r="AP449" s="44" t="s">
        <v>81</v>
      </c>
      <c r="AQ449" s="50">
        <v>25</v>
      </c>
      <c r="AR449" s="50" t="s">
        <v>2220</v>
      </c>
      <c r="AS449" s="50" t="s">
        <v>83</v>
      </c>
      <c r="AT449" s="44">
        <v>23</v>
      </c>
      <c r="AU449" s="49" t="s">
        <v>84</v>
      </c>
      <c r="AV449" s="49" t="s">
        <v>2221</v>
      </c>
      <c r="AW449" s="49" t="s">
        <v>2222</v>
      </c>
      <c r="AX449" s="49"/>
      <c r="AY449" s="50" t="s">
        <v>2223</v>
      </c>
      <c r="AZ449" s="58" t="s">
        <v>79</v>
      </c>
      <c r="BA449" s="4"/>
      <c r="BB449" s="4"/>
      <c r="BC449" s="4"/>
      <c r="BD449" s="4"/>
      <c r="BE449" s="4"/>
      <c r="BF449" s="4"/>
      <c r="BG449" s="4"/>
    </row>
    <row r="450" spans="1:59" customFormat="1" ht="60" customHeight="1" x14ac:dyDescent="0.25">
      <c r="A450" s="2">
        <v>10</v>
      </c>
      <c r="B450" s="2" t="s">
        <v>58</v>
      </c>
      <c r="C450" s="2">
        <v>0</v>
      </c>
      <c r="D450" s="2" t="s">
        <v>2215</v>
      </c>
      <c r="E450" s="2" t="s">
        <v>2216</v>
      </c>
      <c r="F450" s="2">
        <v>29</v>
      </c>
      <c r="G450" s="2" t="s">
        <v>316</v>
      </c>
      <c r="H450" s="3">
        <v>0</v>
      </c>
      <c r="I450" s="3" t="s">
        <v>88</v>
      </c>
      <c r="J450" s="3" t="s">
        <v>88</v>
      </c>
      <c r="K450" s="3" t="s">
        <v>88</v>
      </c>
      <c r="L450" s="3" t="s">
        <v>88</v>
      </c>
      <c r="M450" s="3" t="s">
        <v>88</v>
      </c>
      <c r="N450" s="3" t="s">
        <v>88</v>
      </c>
      <c r="O450" s="3" t="s">
        <v>88</v>
      </c>
      <c r="P450" s="3" t="s">
        <v>88</v>
      </c>
      <c r="Q450" s="3" t="s">
        <v>88</v>
      </c>
      <c r="R450" s="3" t="s">
        <v>88</v>
      </c>
      <c r="S450" s="3" t="s">
        <v>88</v>
      </c>
      <c r="T450" s="3" t="s">
        <v>88</v>
      </c>
      <c r="U450" s="2">
        <v>210093</v>
      </c>
      <c r="V450" s="2" t="s">
        <v>72</v>
      </c>
      <c r="W450" s="3">
        <v>443392000</v>
      </c>
      <c r="X450" s="7" t="s">
        <v>88</v>
      </c>
      <c r="Y450" s="8" t="s">
        <v>88</v>
      </c>
      <c r="Z450" s="78" t="s">
        <v>538</v>
      </c>
      <c r="AA450" s="3">
        <v>160000000</v>
      </c>
      <c r="AB450" s="56">
        <v>0</v>
      </c>
      <c r="AC450" s="44" t="s">
        <v>75</v>
      </c>
      <c r="AD450" s="43" t="s">
        <v>76</v>
      </c>
      <c r="AE450" s="44" t="s">
        <v>77</v>
      </c>
      <c r="AF450" s="45" t="s">
        <v>78</v>
      </c>
      <c r="AG450" s="43" t="s">
        <v>2224</v>
      </c>
      <c r="AH450" s="45" t="s">
        <v>115</v>
      </c>
      <c r="AI450" s="51">
        <v>44757</v>
      </c>
      <c r="AJ450" s="51" t="s">
        <v>2225</v>
      </c>
      <c r="AK450" s="51">
        <v>44910</v>
      </c>
      <c r="AL450" s="42">
        <v>1</v>
      </c>
      <c r="AM450" s="54">
        <v>16000000</v>
      </c>
      <c r="AN450" s="44" t="s">
        <v>80</v>
      </c>
      <c r="AO450" s="49" t="s">
        <v>79</v>
      </c>
      <c r="AP450" s="44" t="s">
        <v>81</v>
      </c>
      <c r="AQ450" s="50">
        <v>0</v>
      </c>
      <c r="AR450" s="50" t="s">
        <v>82</v>
      </c>
      <c r="AS450" s="50" t="s">
        <v>83</v>
      </c>
      <c r="AT450" s="44">
        <v>160</v>
      </c>
      <c r="AU450" s="49" t="s">
        <v>541</v>
      </c>
      <c r="AV450" s="49" t="s">
        <v>2221</v>
      </c>
      <c r="AW450" s="49" t="s">
        <v>79</v>
      </c>
      <c r="AX450" s="49"/>
      <c r="AY450" s="50" t="s">
        <v>2226</v>
      </c>
      <c r="AZ450" s="58" t="s">
        <v>79</v>
      </c>
      <c r="BA450" s="4"/>
      <c r="BB450" s="4"/>
      <c r="BC450" s="4"/>
      <c r="BD450" s="4"/>
      <c r="BE450" s="4"/>
      <c r="BF450" s="4"/>
      <c r="BG450" s="4"/>
    </row>
    <row r="451" spans="1:59" customFormat="1" ht="60" hidden="1" customHeight="1" x14ac:dyDescent="0.25">
      <c r="A451" s="2">
        <v>10</v>
      </c>
      <c r="B451" s="2" t="s">
        <v>152</v>
      </c>
      <c r="C451" s="2">
        <v>1</v>
      </c>
      <c r="D451" s="2" t="s">
        <v>2227</v>
      </c>
      <c r="E451" s="2" t="s">
        <v>2228</v>
      </c>
      <c r="F451" s="2">
        <v>3</v>
      </c>
      <c r="G451" s="2" t="s">
        <v>2229</v>
      </c>
      <c r="H451" s="3">
        <v>0</v>
      </c>
      <c r="I451" s="3" t="s">
        <v>156</v>
      </c>
      <c r="J451" s="3" t="s">
        <v>152</v>
      </c>
      <c r="K451" s="3" t="s">
        <v>157</v>
      </c>
      <c r="L451" s="3" t="s">
        <v>158</v>
      </c>
      <c r="M451" s="3" t="s">
        <v>159</v>
      </c>
      <c r="N451" s="6">
        <v>50</v>
      </c>
      <c r="O451" s="3" t="s">
        <v>67</v>
      </c>
      <c r="P451" s="3" t="s">
        <v>68</v>
      </c>
      <c r="Q451" s="3" t="s">
        <v>69</v>
      </c>
      <c r="R451" s="3" t="s">
        <v>160</v>
      </c>
      <c r="S451" s="3" t="s">
        <v>161</v>
      </c>
      <c r="T451" s="6">
        <v>117568</v>
      </c>
      <c r="U451" s="2">
        <v>220023</v>
      </c>
      <c r="V451" s="2" t="s">
        <v>155</v>
      </c>
      <c r="W451" s="3">
        <v>378521797</v>
      </c>
      <c r="X451" s="7" t="s">
        <v>162</v>
      </c>
      <c r="Y451" s="8">
        <f>SUM(AA451:AA457)</f>
        <v>378521797</v>
      </c>
      <c r="Z451" s="78" t="s">
        <v>2230</v>
      </c>
      <c r="AA451" s="3">
        <v>119621530</v>
      </c>
      <c r="AB451" s="56">
        <v>8</v>
      </c>
      <c r="AC451" s="44" t="s">
        <v>164</v>
      </c>
      <c r="AD451" s="43" t="s">
        <v>76</v>
      </c>
      <c r="AE451" s="44" t="s">
        <v>165</v>
      </c>
      <c r="AF451" s="45" t="s">
        <v>166</v>
      </c>
      <c r="AG451" s="49" t="s">
        <v>167</v>
      </c>
      <c r="AH451" s="45">
        <v>33946</v>
      </c>
      <c r="AI451" s="51" t="s">
        <v>168</v>
      </c>
      <c r="AJ451" s="51" t="s">
        <v>168</v>
      </c>
      <c r="AK451" s="111" t="s">
        <v>169</v>
      </c>
      <c r="AL451" s="42">
        <v>1</v>
      </c>
      <c r="AM451" s="54" t="s">
        <v>88</v>
      </c>
      <c r="AN451" s="44" t="s">
        <v>170</v>
      </c>
      <c r="AO451" s="49" t="s">
        <v>171</v>
      </c>
      <c r="AP451" s="44" t="s">
        <v>172</v>
      </c>
      <c r="AQ451" s="50">
        <v>5000</v>
      </c>
      <c r="AR451" s="50" t="s">
        <v>82</v>
      </c>
      <c r="AS451" s="50" t="s">
        <v>83</v>
      </c>
      <c r="AT451" s="44">
        <v>4</v>
      </c>
      <c r="AU451" s="49" t="s">
        <v>173</v>
      </c>
      <c r="AV451" s="49" t="s">
        <v>2231</v>
      </c>
      <c r="AW451" s="49" t="s">
        <v>175</v>
      </c>
      <c r="AX451" s="49" t="s">
        <v>2232</v>
      </c>
      <c r="AY451" s="50" t="s">
        <v>2233</v>
      </c>
      <c r="AZ451" s="58" t="s">
        <v>2234</v>
      </c>
      <c r="BA451" s="4"/>
      <c r="BB451" s="4"/>
      <c r="BC451" s="4"/>
      <c r="BD451" s="4"/>
      <c r="BE451" s="4"/>
      <c r="BF451" s="4"/>
      <c r="BG451" s="4"/>
    </row>
    <row r="452" spans="1:59" customFormat="1" ht="60" hidden="1" customHeight="1" x14ac:dyDescent="0.25">
      <c r="A452" s="2">
        <v>10</v>
      </c>
      <c r="B452" s="2" t="s">
        <v>152</v>
      </c>
      <c r="C452" s="2">
        <v>0</v>
      </c>
      <c r="D452" s="2" t="s">
        <v>2227</v>
      </c>
      <c r="E452" s="2" t="s">
        <v>2228</v>
      </c>
      <c r="F452" s="2">
        <v>3</v>
      </c>
      <c r="G452" s="2" t="s">
        <v>2229</v>
      </c>
      <c r="H452" s="3">
        <v>0</v>
      </c>
      <c r="I452" s="3" t="s">
        <v>88</v>
      </c>
      <c r="J452" s="3" t="s">
        <v>88</v>
      </c>
      <c r="K452" s="3" t="s">
        <v>88</v>
      </c>
      <c r="L452" s="3" t="s">
        <v>88</v>
      </c>
      <c r="M452" s="3" t="s">
        <v>88</v>
      </c>
      <c r="N452" s="3" t="s">
        <v>88</v>
      </c>
      <c r="O452" s="3" t="s">
        <v>88</v>
      </c>
      <c r="P452" s="3" t="s">
        <v>88</v>
      </c>
      <c r="Q452" s="3" t="s">
        <v>88</v>
      </c>
      <c r="R452" s="3" t="s">
        <v>88</v>
      </c>
      <c r="S452" s="3" t="s">
        <v>88</v>
      </c>
      <c r="T452" s="3" t="s">
        <v>88</v>
      </c>
      <c r="U452" s="2">
        <v>220023</v>
      </c>
      <c r="V452" s="2" t="s">
        <v>155</v>
      </c>
      <c r="W452" s="3">
        <v>378521797</v>
      </c>
      <c r="X452" s="7" t="s">
        <v>88</v>
      </c>
      <c r="Y452" s="8" t="s">
        <v>88</v>
      </c>
      <c r="Z452" s="78" t="s">
        <v>2235</v>
      </c>
      <c r="AA452" s="3">
        <v>113976548</v>
      </c>
      <c r="AB452" s="56">
        <v>8</v>
      </c>
      <c r="AC452" s="44" t="s">
        <v>164</v>
      </c>
      <c r="AD452" s="43" t="s">
        <v>76</v>
      </c>
      <c r="AE452" s="44" t="s">
        <v>165</v>
      </c>
      <c r="AF452" s="45" t="s">
        <v>166</v>
      </c>
      <c r="AG452" s="49" t="s">
        <v>167</v>
      </c>
      <c r="AH452" s="45">
        <v>33946</v>
      </c>
      <c r="AI452" s="51" t="s">
        <v>168</v>
      </c>
      <c r="AJ452" s="51" t="s">
        <v>168</v>
      </c>
      <c r="AK452" s="111" t="s">
        <v>169</v>
      </c>
      <c r="AL452" s="42">
        <v>1</v>
      </c>
      <c r="AM452" s="54" t="s">
        <v>88</v>
      </c>
      <c r="AN452" s="44" t="s">
        <v>170</v>
      </c>
      <c r="AO452" s="49" t="s">
        <v>171</v>
      </c>
      <c r="AP452" s="44" t="s">
        <v>172</v>
      </c>
      <c r="AQ452" s="50">
        <v>10000</v>
      </c>
      <c r="AR452" s="50" t="s">
        <v>82</v>
      </c>
      <c r="AS452" s="50" t="s">
        <v>83</v>
      </c>
      <c r="AT452" s="44">
        <v>2</v>
      </c>
      <c r="AU452" s="49" t="s">
        <v>173</v>
      </c>
      <c r="AV452" s="49" t="s">
        <v>2231</v>
      </c>
      <c r="AW452" s="49" t="s">
        <v>175</v>
      </c>
      <c r="AX452" s="49" t="s">
        <v>2236</v>
      </c>
      <c r="AY452" s="50" t="s">
        <v>2237</v>
      </c>
      <c r="AZ452" s="58" t="s">
        <v>2238</v>
      </c>
      <c r="BA452" s="4"/>
      <c r="BB452" s="4"/>
      <c r="BC452" s="4"/>
      <c r="BD452" s="4"/>
      <c r="BE452" s="4"/>
      <c r="BF452" s="4"/>
      <c r="BG452" s="4"/>
    </row>
    <row r="453" spans="1:59" customFormat="1" ht="60" hidden="1" customHeight="1" x14ac:dyDescent="0.25">
      <c r="A453" s="2">
        <v>10</v>
      </c>
      <c r="B453" s="2" t="s">
        <v>152</v>
      </c>
      <c r="C453" s="2">
        <v>0</v>
      </c>
      <c r="D453" s="2" t="s">
        <v>2227</v>
      </c>
      <c r="E453" s="2" t="s">
        <v>2228</v>
      </c>
      <c r="F453" s="2">
        <v>3</v>
      </c>
      <c r="G453" s="2" t="s">
        <v>2229</v>
      </c>
      <c r="H453" s="3">
        <v>0</v>
      </c>
      <c r="I453" s="3" t="s">
        <v>88</v>
      </c>
      <c r="J453" s="3" t="s">
        <v>88</v>
      </c>
      <c r="K453" s="3" t="s">
        <v>88</v>
      </c>
      <c r="L453" s="3" t="s">
        <v>88</v>
      </c>
      <c r="M453" s="3" t="s">
        <v>88</v>
      </c>
      <c r="N453" s="3" t="s">
        <v>88</v>
      </c>
      <c r="O453" s="3" t="s">
        <v>88</v>
      </c>
      <c r="P453" s="3" t="s">
        <v>88</v>
      </c>
      <c r="Q453" s="3" t="s">
        <v>88</v>
      </c>
      <c r="R453" s="3" t="s">
        <v>88</v>
      </c>
      <c r="S453" s="3" t="s">
        <v>88</v>
      </c>
      <c r="T453" s="3" t="s">
        <v>88</v>
      </c>
      <c r="U453" s="2">
        <v>220023</v>
      </c>
      <c r="V453" s="2" t="s">
        <v>155</v>
      </c>
      <c r="W453" s="3">
        <v>378521797</v>
      </c>
      <c r="X453" s="7" t="s">
        <v>88</v>
      </c>
      <c r="Y453" s="8" t="s">
        <v>88</v>
      </c>
      <c r="Z453" s="78" t="s">
        <v>2239</v>
      </c>
      <c r="AA453" s="3">
        <v>42323560</v>
      </c>
      <c r="AB453" s="56">
        <v>26</v>
      </c>
      <c r="AC453" s="44" t="s">
        <v>164</v>
      </c>
      <c r="AD453" s="43" t="s">
        <v>76</v>
      </c>
      <c r="AE453" s="44" t="s">
        <v>165</v>
      </c>
      <c r="AF453" s="45" t="s">
        <v>166</v>
      </c>
      <c r="AG453" s="49" t="s">
        <v>167</v>
      </c>
      <c r="AH453" s="45">
        <v>33946</v>
      </c>
      <c r="AI453" s="51" t="s">
        <v>168</v>
      </c>
      <c r="AJ453" s="51" t="s">
        <v>168</v>
      </c>
      <c r="AK453" s="111" t="s">
        <v>169</v>
      </c>
      <c r="AL453" s="42">
        <v>1</v>
      </c>
      <c r="AM453" s="54" t="s">
        <v>88</v>
      </c>
      <c r="AN453" s="44" t="s">
        <v>170</v>
      </c>
      <c r="AO453" s="49" t="s">
        <v>171</v>
      </c>
      <c r="AP453" s="44" t="s">
        <v>172</v>
      </c>
      <c r="AQ453" s="50">
        <v>5200</v>
      </c>
      <c r="AR453" s="50" t="s">
        <v>82</v>
      </c>
      <c r="AS453" s="50" t="s">
        <v>83</v>
      </c>
      <c r="AT453" s="44">
        <v>2</v>
      </c>
      <c r="AU453" s="49" t="s">
        <v>173</v>
      </c>
      <c r="AV453" s="49" t="s">
        <v>2231</v>
      </c>
      <c r="AW453" s="49" t="s">
        <v>175</v>
      </c>
      <c r="AX453" s="49" t="s">
        <v>176</v>
      </c>
      <c r="AY453" s="50" t="s">
        <v>2240</v>
      </c>
      <c r="AZ453" s="58" t="s">
        <v>2241</v>
      </c>
      <c r="BA453" s="4"/>
      <c r="BB453" s="4"/>
      <c r="BC453" s="4"/>
      <c r="BD453" s="4"/>
      <c r="BE453" s="4"/>
      <c r="BF453" s="4"/>
      <c r="BG453" s="4"/>
    </row>
    <row r="454" spans="1:59" customFormat="1" ht="60" hidden="1" customHeight="1" x14ac:dyDescent="0.25">
      <c r="A454" s="2">
        <v>10</v>
      </c>
      <c r="B454" s="2" t="s">
        <v>152</v>
      </c>
      <c r="C454" s="2">
        <v>0</v>
      </c>
      <c r="D454" s="2" t="s">
        <v>2227</v>
      </c>
      <c r="E454" s="2" t="s">
        <v>2228</v>
      </c>
      <c r="F454" s="2">
        <v>3</v>
      </c>
      <c r="G454" s="2" t="s">
        <v>2229</v>
      </c>
      <c r="H454" s="3">
        <v>0</v>
      </c>
      <c r="I454" s="3" t="s">
        <v>88</v>
      </c>
      <c r="J454" s="3" t="s">
        <v>88</v>
      </c>
      <c r="K454" s="3" t="s">
        <v>88</v>
      </c>
      <c r="L454" s="3" t="s">
        <v>88</v>
      </c>
      <c r="M454" s="3" t="s">
        <v>88</v>
      </c>
      <c r="N454" s="3" t="s">
        <v>88</v>
      </c>
      <c r="O454" s="3" t="s">
        <v>88</v>
      </c>
      <c r="P454" s="3" t="s">
        <v>88</v>
      </c>
      <c r="Q454" s="3" t="s">
        <v>88</v>
      </c>
      <c r="R454" s="3" t="s">
        <v>88</v>
      </c>
      <c r="S454" s="3" t="s">
        <v>88</v>
      </c>
      <c r="T454" s="3" t="s">
        <v>88</v>
      </c>
      <c r="U454" s="2">
        <v>220023</v>
      </c>
      <c r="V454" s="2" t="s">
        <v>155</v>
      </c>
      <c r="W454" s="3">
        <v>378521797</v>
      </c>
      <c r="X454" s="7" t="s">
        <v>88</v>
      </c>
      <c r="Y454" s="8" t="s">
        <v>88</v>
      </c>
      <c r="Z454" s="78" t="s">
        <v>2242</v>
      </c>
      <c r="AA454" s="3">
        <v>15027966</v>
      </c>
      <c r="AB454" s="56">
        <v>1</v>
      </c>
      <c r="AC454" s="44" t="s">
        <v>164</v>
      </c>
      <c r="AD454" s="43" t="s">
        <v>76</v>
      </c>
      <c r="AE454" s="44" t="s">
        <v>165</v>
      </c>
      <c r="AF454" s="45" t="s">
        <v>166</v>
      </c>
      <c r="AG454" s="49" t="s">
        <v>167</v>
      </c>
      <c r="AH454" s="45">
        <v>33946</v>
      </c>
      <c r="AI454" s="51" t="s">
        <v>168</v>
      </c>
      <c r="AJ454" s="51" t="s">
        <v>168</v>
      </c>
      <c r="AK454" s="111" t="s">
        <v>169</v>
      </c>
      <c r="AL454" s="42">
        <v>1</v>
      </c>
      <c r="AM454" s="54" t="s">
        <v>88</v>
      </c>
      <c r="AN454" s="44" t="s">
        <v>170</v>
      </c>
      <c r="AO454" s="49" t="s">
        <v>171</v>
      </c>
      <c r="AP454" s="44" t="s">
        <v>172</v>
      </c>
      <c r="AQ454" s="50">
        <v>150</v>
      </c>
      <c r="AR454" s="50" t="s">
        <v>82</v>
      </c>
      <c r="AS454" s="50" t="s">
        <v>83</v>
      </c>
      <c r="AT454" s="44">
        <v>1</v>
      </c>
      <c r="AU454" s="49" t="s">
        <v>173</v>
      </c>
      <c r="AV454" s="49" t="s">
        <v>2231</v>
      </c>
      <c r="AW454" s="49" t="s">
        <v>175</v>
      </c>
      <c r="AX454" s="49" t="s">
        <v>176</v>
      </c>
      <c r="AY454" s="50" t="s">
        <v>2243</v>
      </c>
      <c r="AZ454" s="58" t="s">
        <v>2244</v>
      </c>
      <c r="BA454" s="4"/>
      <c r="BB454" s="4"/>
      <c r="BC454" s="4"/>
      <c r="BD454" s="4"/>
      <c r="BE454" s="4"/>
      <c r="BF454" s="4"/>
      <c r="BG454" s="4"/>
    </row>
    <row r="455" spans="1:59" customFormat="1" ht="60" hidden="1" customHeight="1" x14ac:dyDescent="0.25">
      <c r="A455" s="2">
        <v>10</v>
      </c>
      <c r="B455" s="2" t="s">
        <v>152</v>
      </c>
      <c r="C455" s="2">
        <v>0</v>
      </c>
      <c r="D455" s="2" t="s">
        <v>2227</v>
      </c>
      <c r="E455" s="2" t="s">
        <v>2228</v>
      </c>
      <c r="F455" s="2">
        <v>3</v>
      </c>
      <c r="G455" s="2" t="s">
        <v>2229</v>
      </c>
      <c r="H455" s="3">
        <v>0</v>
      </c>
      <c r="I455" s="3" t="s">
        <v>88</v>
      </c>
      <c r="J455" s="3" t="s">
        <v>88</v>
      </c>
      <c r="K455" s="3" t="s">
        <v>88</v>
      </c>
      <c r="L455" s="3" t="s">
        <v>88</v>
      </c>
      <c r="M455" s="3" t="s">
        <v>88</v>
      </c>
      <c r="N455" s="3" t="s">
        <v>88</v>
      </c>
      <c r="O455" s="3" t="s">
        <v>88</v>
      </c>
      <c r="P455" s="3" t="s">
        <v>88</v>
      </c>
      <c r="Q455" s="3" t="s">
        <v>88</v>
      </c>
      <c r="R455" s="3" t="s">
        <v>88</v>
      </c>
      <c r="S455" s="3" t="s">
        <v>88</v>
      </c>
      <c r="T455" s="3" t="s">
        <v>88</v>
      </c>
      <c r="U455" s="2">
        <v>220023</v>
      </c>
      <c r="V455" s="2" t="s">
        <v>155</v>
      </c>
      <c r="W455" s="3">
        <v>378521797</v>
      </c>
      <c r="X455" s="7" t="s">
        <v>88</v>
      </c>
      <c r="Y455" s="8" t="s">
        <v>88</v>
      </c>
      <c r="Z455" s="78" t="s">
        <v>2245</v>
      </c>
      <c r="AA455" s="3">
        <v>50696120</v>
      </c>
      <c r="AB455" s="56">
        <v>8</v>
      </c>
      <c r="AC455" s="44" t="s">
        <v>164</v>
      </c>
      <c r="AD455" s="43" t="s">
        <v>76</v>
      </c>
      <c r="AE455" s="44" t="s">
        <v>165</v>
      </c>
      <c r="AF455" s="45" t="s">
        <v>166</v>
      </c>
      <c r="AG455" s="49" t="s">
        <v>167</v>
      </c>
      <c r="AH455" s="45">
        <v>33946</v>
      </c>
      <c r="AI455" s="51" t="s">
        <v>168</v>
      </c>
      <c r="AJ455" s="51" t="s">
        <v>168</v>
      </c>
      <c r="AK455" s="111" t="s">
        <v>169</v>
      </c>
      <c r="AL455" s="42">
        <v>1</v>
      </c>
      <c r="AM455" s="54" t="s">
        <v>88</v>
      </c>
      <c r="AN455" s="44" t="s">
        <v>170</v>
      </c>
      <c r="AO455" s="49" t="s">
        <v>171</v>
      </c>
      <c r="AP455" s="44" t="s">
        <v>172</v>
      </c>
      <c r="AQ455" s="50">
        <v>800</v>
      </c>
      <c r="AR455" s="50" t="s">
        <v>82</v>
      </c>
      <c r="AS455" s="50" t="s">
        <v>83</v>
      </c>
      <c r="AT455" s="44">
        <v>1</v>
      </c>
      <c r="AU455" s="49" t="s">
        <v>173</v>
      </c>
      <c r="AV455" s="49" t="s">
        <v>2231</v>
      </c>
      <c r="AW455" s="49" t="s">
        <v>175</v>
      </c>
      <c r="AX455" s="49" t="s">
        <v>176</v>
      </c>
      <c r="AY455" s="50" t="s">
        <v>2246</v>
      </c>
      <c r="AZ455" s="58" t="s">
        <v>2247</v>
      </c>
      <c r="BA455" s="4"/>
      <c r="BB455" s="4"/>
      <c r="BC455" s="4"/>
      <c r="BD455" s="4"/>
      <c r="BE455" s="4"/>
      <c r="BF455" s="4"/>
      <c r="BG455" s="4"/>
    </row>
    <row r="456" spans="1:59" customFormat="1" ht="60" hidden="1" customHeight="1" x14ac:dyDescent="0.25">
      <c r="A456" s="2">
        <v>10</v>
      </c>
      <c r="B456" s="2" t="s">
        <v>152</v>
      </c>
      <c r="C456" s="2">
        <v>0</v>
      </c>
      <c r="D456" s="2" t="s">
        <v>2227</v>
      </c>
      <c r="E456" s="2" t="s">
        <v>2228</v>
      </c>
      <c r="F456" s="2">
        <v>3</v>
      </c>
      <c r="G456" s="2" t="s">
        <v>2229</v>
      </c>
      <c r="H456" s="3">
        <v>0</v>
      </c>
      <c r="I456" s="3" t="s">
        <v>88</v>
      </c>
      <c r="J456" s="3" t="s">
        <v>88</v>
      </c>
      <c r="K456" s="3" t="s">
        <v>88</v>
      </c>
      <c r="L456" s="3" t="s">
        <v>88</v>
      </c>
      <c r="M456" s="3" t="s">
        <v>88</v>
      </c>
      <c r="N456" s="3" t="s">
        <v>88</v>
      </c>
      <c r="O456" s="3" t="s">
        <v>88</v>
      </c>
      <c r="P456" s="3" t="s">
        <v>88</v>
      </c>
      <c r="Q456" s="3" t="s">
        <v>88</v>
      </c>
      <c r="R456" s="3" t="s">
        <v>88</v>
      </c>
      <c r="S456" s="3" t="s">
        <v>88</v>
      </c>
      <c r="T456" s="3" t="s">
        <v>88</v>
      </c>
      <c r="U456" s="2">
        <v>220023</v>
      </c>
      <c r="V456" s="2" t="s">
        <v>155</v>
      </c>
      <c r="W456" s="3">
        <v>378521797</v>
      </c>
      <c r="X456" s="7" t="s">
        <v>88</v>
      </c>
      <c r="Y456" s="8" t="s">
        <v>88</v>
      </c>
      <c r="Z456" s="78" t="s">
        <v>2248</v>
      </c>
      <c r="AA456" s="3">
        <v>26356497</v>
      </c>
      <c r="AB456" s="56">
        <v>13</v>
      </c>
      <c r="AC456" s="44" t="s">
        <v>164</v>
      </c>
      <c r="AD456" s="43" t="s">
        <v>76</v>
      </c>
      <c r="AE456" s="44" t="s">
        <v>165</v>
      </c>
      <c r="AF456" s="45" t="s">
        <v>166</v>
      </c>
      <c r="AG456" s="49" t="s">
        <v>167</v>
      </c>
      <c r="AH456" s="45">
        <v>33946</v>
      </c>
      <c r="AI456" s="51" t="s">
        <v>168</v>
      </c>
      <c r="AJ456" s="51" t="s">
        <v>168</v>
      </c>
      <c r="AK456" s="111" t="s">
        <v>169</v>
      </c>
      <c r="AL456" s="42">
        <v>1</v>
      </c>
      <c r="AM456" s="54" t="s">
        <v>88</v>
      </c>
      <c r="AN456" s="44" t="s">
        <v>170</v>
      </c>
      <c r="AO456" s="49" t="s">
        <v>171</v>
      </c>
      <c r="AP456" s="44" t="s">
        <v>172</v>
      </c>
      <c r="AQ456" s="50">
        <v>1300</v>
      </c>
      <c r="AR456" s="50" t="s">
        <v>82</v>
      </c>
      <c r="AS456" s="50" t="s">
        <v>83</v>
      </c>
      <c r="AT456" s="44">
        <v>1</v>
      </c>
      <c r="AU456" s="49" t="s">
        <v>173</v>
      </c>
      <c r="AV456" s="49" t="s">
        <v>2231</v>
      </c>
      <c r="AW456" s="49" t="s">
        <v>175</v>
      </c>
      <c r="AX456" s="49" t="s">
        <v>176</v>
      </c>
      <c r="AY456" s="50" t="s">
        <v>2249</v>
      </c>
      <c r="AZ456" s="58" t="s">
        <v>2250</v>
      </c>
      <c r="BA456" s="4"/>
      <c r="BB456" s="4"/>
      <c r="BC456" s="4"/>
      <c r="BD456" s="4"/>
      <c r="BE456" s="4"/>
      <c r="BF456" s="4"/>
      <c r="BG456" s="4"/>
    </row>
    <row r="457" spans="1:59" customFormat="1" ht="60" hidden="1" customHeight="1" x14ac:dyDescent="0.25">
      <c r="A457" s="2">
        <v>10</v>
      </c>
      <c r="B457" s="2" t="s">
        <v>152</v>
      </c>
      <c r="C457" s="2">
        <v>0</v>
      </c>
      <c r="D457" s="2" t="s">
        <v>152</v>
      </c>
      <c r="E457" s="2" t="s">
        <v>152</v>
      </c>
      <c r="F457" s="2" t="s">
        <v>152</v>
      </c>
      <c r="G457" s="2" t="s">
        <v>152</v>
      </c>
      <c r="H457" s="3">
        <v>0</v>
      </c>
      <c r="I457" s="3" t="s">
        <v>88</v>
      </c>
      <c r="J457" s="3" t="s">
        <v>88</v>
      </c>
      <c r="K457" s="3" t="s">
        <v>88</v>
      </c>
      <c r="L457" s="3" t="s">
        <v>88</v>
      </c>
      <c r="M457" s="3" t="s">
        <v>88</v>
      </c>
      <c r="N457" s="3" t="s">
        <v>88</v>
      </c>
      <c r="O457" s="3" t="s">
        <v>88</v>
      </c>
      <c r="P457" s="3" t="s">
        <v>88</v>
      </c>
      <c r="Q457" s="3" t="s">
        <v>88</v>
      </c>
      <c r="R457" s="3" t="s">
        <v>88</v>
      </c>
      <c r="S457" s="3" t="s">
        <v>88</v>
      </c>
      <c r="T457" s="3" t="s">
        <v>88</v>
      </c>
      <c r="U457" s="2">
        <v>220023</v>
      </c>
      <c r="V457" s="2" t="s">
        <v>155</v>
      </c>
      <c r="W457" s="3">
        <v>378521797</v>
      </c>
      <c r="X457" s="7" t="s">
        <v>88</v>
      </c>
      <c r="Y457" s="8" t="s">
        <v>88</v>
      </c>
      <c r="Z457" s="78" t="s">
        <v>2251</v>
      </c>
      <c r="AA457" s="3">
        <v>10519576</v>
      </c>
      <c r="AB457" s="56">
        <v>1</v>
      </c>
      <c r="AC457" s="44" t="s">
        <v>164</v>
      </c>
      <c r="AD457" s="43" t="s">
        <v>76</v>
      </c>
      <c r="AE457" s="44" t="s">
        <v>165</v>
      </c>
      <c r="AF457" s="45" t="s">
        <v>166</v>
      </c>
      <c r="AG457" s="49" t="s">
        <v>167</v>
      </c>
      <c r="AH457" s="45">
        <v>33946</v>
      </c>
      <c r="AI457" s="51" t="s">
        <v>168</v>
      </c>
      <c r="AJ457" s="51" t="s">
        <v>168</v>
      </c>
      <c r="AK457" s="111" t="s">
        <v>169</v>
      </c>
      <c r="AL457" s="42">
        <v>1</v>
      </c>
      <c r="AM457" s="54" t="s">
        <v>88</v>
      </c>
      <c r="AN457" s="44" t="s">
        <v>170</v>
      </c>
      <c r="AO457" s="49" t="s">
        <v>171</v>
      </c>
      <c r="AP457" s="44" t="s">
        <v>172</v>
      </c>
      <c r="AQ457" s="50">
        <v>2</v>
      </c>
      <c r="AR457" s="50" t="s">
        <v>82</v>
      </c>
      <c r="AS457" s="50" t="s">
        <v>83</v>
      </c>
      <c r="AT457" s="44">
        <v>1</v>
      </c>
      <c r="AU457" s="49" t="s">
        <v>173</v>
      </c>
      <c r="AV457" s="49" t="s">
        <v>2231</v>
      </c>
      <c r="AW457" s="49" t="s">
        <v>175</v>
      </c>
      <c r="AX457" s="49" t="s">
        <v>176</v>
      </c>
      <c r="AY457" s="50" t="s">
        <v>2252</v>
      </c>
      <c r="AZ457" s="58" t="s">
        <v>2253</v>
      </c>
      <c r="BA457" s="4"/>
      <c r="BB457" s="4"/>
      <c r="BC457" s="4"/>
      <c r="BD457" s="4"/>
      <c r="BE457" s="4"/>
      <c r="BF457" s="4"/>
      <c r="BG457" s="4"/>
    </row>
    <row r="458" spans="1:59" customFormat="1" ht="60" hidden="1" customHeight="1" x14ac:dyDescent="0.25">
      <c r="A458" s="2">
        <v>10</v>
      </c>
      <c r="B458" s="2" t="s">
        <v>572</v>
      </c>
      <c r="C458" s="2">
        <v>1</v>
      </c>
      <c r="D458" s="2" t="s">
        <v>2254</v>
      </c>
      <c r="E458" s="2" t="s">
        <v>2255</v>
      </c>
      <c r="F458" s="2" t="s">
        <v>2256</v>
      </c>
      <c r="G458" s="2" t="s">
        <v>2257</v>
      </c>
      <c r="H458" s="3">
        <v>0</v>
      </c>
      <c r="I458" s="3" t="s">
        <v>62</v>
      </c>
      <c r="J458" s="3" t="s">
        <v>577</v>
      </c>
      <c r="K458" s="3" t="s">
        <v>578</v>
      </c>
      <c r="L458" s="3" t="s">
        <v>579</v>
      </c>
      <c r="M458" s="3" t="s">
        <v>580</v>
      </c>
      <c r="N458" s="6">
        <v>273</v>
      </c>
      <c r="O458" s="3" t="s">
        <v>164</v>
      </c>
      <c r="P458" s="3" t="s">
        <v>68</v>
      </c>
      <c r="Q458" s="3" t="s">
        <v>69</v>
      </c>
      <c r="R458" s="3" t="s">
        <v>581</v>
      </c>
      <c r="S458" s="3" t="s">
        <v>582</v>
      </c>
      <c r="T458" s="6">
        <v>102750</v>
      </c>
      <c r="U458" s="2">
        <v>220010</v>
      </c>
      <c r="V458" s="2" t="s">
        <v>583</v>
      </c>
      <c r="W458" s="3">
        <v>946000000</v>
      </c>
      <c r="X458" s="7" t="s">
        <v>584</v>
      </c>
      <c r="Y458" s="8">
        <v>946000000</v>
      </c>
      <c r="Z458" s="78" t="s">
        <v>585</v>
      </c>
      <c r="AA458" s="3">
        <v>946000000</v>
      </c>
      <c r="AB458" s="56">
        <v>51</v>
      </c>
      <c r="AC458" s="44" t="s">
        <v>586</v>
      </c>
      <c r="AD458" s="43" t="s">
        <v>76</v>
      </c>
      <c r="AE458" s="44" t="s">
        <v>165</v>
      </c>
      <c r="AF458" s="45" t="s">
        <v>587</v>
      </c>
      <c r="AG458" s="43">
        <v>4600094595</v>
      </c>
      <c r="AH458" s="45">
        <v>4600094595</v>
      </c>
      <c r="AI458" s="51">
        <v>44757</v>
      </c>
      <c r="AJ458" s="51">
        <v>44757</v>
      </c>
      <c r="AK458" s="51">
        <v>44926</v>
      </c>
      <c r="AL458" s="42">
        <v>1</v>
      </c>
      <c r="AM458" s="54">
        <v>75648809</v>
      </c>
      <c r="AN458" s="44" t="s">
        <v>588</v>
      </c>
      <c r="AO458" s="49" t="s">
        <v>79</v>
      </c>
      <c r="AP458" s="44" t="s">
        <v>270</v>
      </c>
      <c r="AQ458" s="50"/>
      <c r="AR458" s="50" t="s">
        <v>82</v>
      </c>
      <c r="AS458" s="50" t="s">
        <v>589</v>
      </c>
      <c r="AT458" s="44">
        <v>6214</v>
      </c>
      <c r="AU458" s="49" t="s">
        <v>2258</v>
      </c>
      <c r="AV458" s="49" t="s">
        <v>2259</v>
      </c>
      <c r="AW458" s="49" t="s">
        <v>88</v>
      </c>
      <c r="AX458" s="49" t="s">
        <v>1223</v>
      </c>
      <c r="AY458" s="50" t="s">
        <v>2260</v>
      </c>
      <c r="AZ458" s="58" t="s">
        <v>1225</v>
      </c>
      <c r="BA458" s="4"/>
      <c r="BB458" s="4"/>
      <c r="BC458" s="4"/>
      <c r="BD458" s="4"/>
      <c r="BE458" s="4"/>
      <c r="BF458" s="4"/>
      <c r="BG458" s="4"/>
    </row>
    <row r="459" spans="1:59" customFormat="1" ht="60" hidden="1" customHeight="1" x14ac:dyDescent="0.25">
      <c r="A459" s="2">
        <v>10</v>
      </c>
      <c r="B459" s="2" t="s">
        <v>572</v>
      </c>
      <c r="C459" s="2">
        <v>1</v>
      </c>
      <c r="D459" s="2" t="s">
        <v>2261</v>
      </c>
      <c r="E459" s="2" t="s">
        <v>2262</v>
      </c>
      <c r="F459" s="2">
        <v>12</v>
      </c>
      <c r="G459" s="2" t="s">
        <v>641</v>
      </c>
      <c r="H459" s="3">
        <v>0</v>
      </c>
      <c r="I459" s="3" t="s">
        <v>62</v>
      </c>
      <c r="J459" s="3" t="s">
        <v>577</v>
      </c>
      <c r="K459" s="3" t="s">
        <v>595</v>
      </c>
      <c r="L459" s="3" t="s">
        <v>596</v>
      </c>
      <c r="M459" s="3" t="s">
        <v>597</v>
      </c>
      <c r="N459" s="6">
        <v>7600</v>
      </c>
      <c r="O459" s="3" t="s">
        <v>164</v>
      </c>
      <c r="P459" s="3" t="s">
        <v>68</v>
      </c>
      <c r="Q459" s="3" t="s">
        <v>69</v>
      </c>
      <c r="R459" s="3" t="s">
        <v>598</v>
      </c>
      <c r="S459" s="3" t="s">
        <v>599</v>
      </c>
      <c r="T459" s="6">
        <v>7600</v>
      </c>
      <c r="U459" s="2">
        <v>220011</v>
      </c>
      <c r="V459" s="2" t="s">
        <v>600</v>
      </c>
      <c r="W459" s="3">
        <v>174000000</v>
      </c>
      <c r="X459" s="7" t="s">
        <v>601</v>
      </c>
      <c r="Y459" s="8">
        <v>174000000</v>
      </c>
      <c r="Z459" s="78" t="s">
        <v>602</v>
      </c>
      <c r="AA459" s="3">
        <v>174000000</v>
      </c>
      <c r="AB459" s="56">
        <v>12</v>
      </c>
      <c r="AC459" s="44" t="s">
        <v>603</v>
      </c>
      <c r="AD459" s="43" t="s">
        <v>76</v>
      </c>
      <c r="AE459" s="44" t="s">
        <v>604</v>
      </c>
      <c r="AF459" s="45" t="s">
        <v>1075</v>
      </c>
      <c r="AG459" s="43">
        <v>4600095576</v>
      </c>
      <c r="AH459" s="45">
        <v>33961</v>
      </c>
      <c r="AI459" s="51">
        <v>44839</v>
      </c>
      <c r="AJ459" s="51">
        <v>44859</v>
      </c>
      <c r="AK459" s="51">
        <v>44926</v>
      </c>
      <c r="AL459" s="42">
        <v>1</v>
      </c>
      <c r="AM459" s="54">
        <v>13914264</v>
      </c>
      <c r="AN459" s="44" t="s">
        <v>588</v>
      </c>
      <c r="AO459" s="49" t="s">
        <v>79</v>
      </c>
      <c r="AP459" s="44" t="s">
        <v>270</v>
      </c>
      <c r="AQ459" s="50">
        <v>440</v>
      </c>
      <c r="AR459" s="50" t="s">
        <v>82</v>
      </c>
      <c r="AS459" s="50" t="s">
        <v>589</v>
      </c>
      <c r="AT459" s="44">
        <v>270</v>
      </c>
      <c r="AU459" s="49" t="s">
        <v>2110</v>
      </c>
      <c r="AV459" s="49" t="s">
        <v>2263</v>
      </c>
      <c r="AW459" s="49" t="s">
        <v>88</v>
      </c>
      <c r="AX459" s="49" t="s">
        <v>1592</v>
      </c>
      <c r="AY459" s="50" t="s">
        <v>2264</v>
      </c>
      <c r="AZ459" s="58" t="s">
        <v>1080</v>
      </c>
      <c r="BA459" s="4"/>
      <c r="BB459" s="4"/>
      <c r="BC459" s="4"/>
      <c r="BD459" s="4"/>
      <c r="BE459" s="4"/>
      <c r="BF459" s="4"/>
      <c r="BG459" s="4"/>
    </row>
    <row r="460" spans="1:59" customFormat="1" ht="60" hidden="1" customHeight="1" x14ac:dyDescent="0.25">
      <c r="A460" s="2">
        <v>10</v>
      </c>
      <c r="B460" s="2" t="s">
        <v>572</v>
      </c>
      <c r="C460" s="2">
        <v>1</v>
      </c>
      <c r="D460" s="2" t="s">
        <v>2254</v>
      </c>
      <c r="E460" s="2" t="s">
        <v>2255</v>
      </c>
      <c r="F460" s="2" t="s">
        <v>2256</v>
      </c>
      <c r="G460" s="2" t="s">
        <v>2257</v>
      </c>
      <c r="H460" s="3">
        <v>0</v>
      </c>
      <c r="I460" s="3" t="s">
        <v>62</v>
      </c>
      <c r="J460" s="3" t="s">
        <v>577</v>
      </c>
      <c r="K460" s="3" t="s">
        <v>578</v>
      </c>
      <c r="L460" s="3" t="s">
        <v>626</v>
      </c>
      <c r="M460" s="3" t="s">
        <v>627</v>
      </c>
      <c r="N460" s="6">
        <v>209</v>
      </c>
      <c r="O460" s="3" t="s">
        <v>164</v>
      </c>
      <c r="P460" s="3" t="s">
        <v>68</v>
      </c>
      <c r="Q460" s="3" t="s">
        <v>69</v>
      </c>
      <c r="R460" s="3" t="s">
        <v>628</v>
      </c>
      <c r="S460" s="3" t="s">
        <v>629</v>
      </c>
      <c r="T460" s="6">
        <v>4975</v>
      </c>
      <c r="U460" s="2">
        <v>220013</v>
      </c>
      <c r="V460" s="2" t="s">
        <v>630</v>
      </c>
      <c r="W460" s="3">
        <v>310800000</v>
      </c>
      <c r="X460" s="7" t="s">
        <v>631</v>
      </c>
      <c r="Y460" s="8">
        <v>310800000</v>
      </c>
      <c r="Z460" s="78" t="s">
        <v>632</v>
      </c>
      <c r="AA460" s="3">
        <v>310800000</v>
      </c>
      <c r="AB460" s="56">
        <v>21</v>
      </c>
      <c r="AC460" s="44" t="s">
        <v>633</v>
      </c>
      <c r="AD460" s="43" t="s">
        <v>76</v>
      </c>
      <c r="AE460" s="44" t="s">
        <v>88</v>
      </c>
      <c r="AF460" s="45" t="s">
        <v>634</v>
      </c>
      <c r="AG460" s="43" t="s">
        <v>79</v>
      </c>
      <c r="AH460" s="45" t="s">
        <v>79</v>
      </c>
      <c r="AI460" s="51">
        <v>44722</v>
      </c>
      <c r="AJ460" s="51">
        <v>44722</v>
      </c>
      <c r="AK460" s="51">
        <v>44926</v>
      </c>
      <c r="AL460" s="42">
        <v>1</v>
      </c>
      <c r="AM460" s="54">
        <v>24853749</v>
      </c>
      <c r="AN460" s="44" t="s">
        <v>79</v>
      </c>
      <c r="AO460" s="49" t="s">
        <v>79</v>
      </c>
      <c r="AP460" s="44" t="s">
        <v>270</v>
      </c>
      <c r="AQ460" s="50">
        <v>500</v>
      </c>
      <c r="AR460" s="50" t="s">
        <v>82</v>
      </c>
      <c r="AS460" s="50" t="s">
        <v>635</v>
      </c>
      <c r="AT460" s="44">
        <v>22</v>
      </c>
      <c r="AU460" s="49" t="s">
        <v>2265</v>
      </c>
      <c r="AV460" s="49" t="s">
        <v>2266</v>
      </c>
      <c r="AW460" s="49" t="s">
        <v>638</v>
      </c>
      <c r="AX460" s="49" t="s">
        <v>76</v>
      </c>
      <c r="AY460" s="50" t="s">
        <v>2267</v>
      </c>
      <c r="AZ460" s="58" t="s">
        <v>640</v>
      </c>
      <c r="BA460" s="4"/>
      <c r="BB460" s="4"/>
      <c r="BC460" s="4"/>
      <c r="BD460" s="4"/>
      <c r="BE460" s="4"/>
      <c r="BF460" s="4"/>
      <c r="BG460" s="4"/>
    </row>
    <row r="461" spans="1:59" customFormat="1" ht="60" hidden="1" customHeight="1" x14ac:dyDescent="0.25">
      <c r="A461" s="2">
        <v>10</v>
      </c>
      <c r="B461" s="2" t="s">
        <v>572</v>
      </c>
      <c r="C461" s="2">
        <v>1</v>
      </c>
      <c r="D461" s="2" t="s">
        <v>2261</v>
      </c>
      <c r="E461" s="2" t="s">
        <v>2262</v>
      </c>
      <c r="F461" s="2">
        <v>12</v>
      </c>
      <c r="G461" s="2" t="s">
        <v>641</v>
      </c>
      <c r="H461" s="3"/>
      <c r="I461" s="3" t="s">
        <v>88</v>
      </c>
      <c r="J461" s="3" t="s">
        <v>88</v>
      </c>
      <c r="K461" s="3" t="s">
        <v>88</v>
      </c>
      <c r="L461" s="3" t="s">
        <v>88</v>
      </c>
      <c r="M461" s="3" t="s">
        <v>88</v>
      </c>
      <c r="N461" s="3" t="s">
        <v>88</v>
      </c>
      <c r="O461" s="3" t="s">
        <v>88</v>
      </c>
      <c r="P461" s="3" t="s">
        <v>88</v>
      </c>
      <c r="Q461" s="3" t="s">
        <v>88</v>
      </c>
      <c r="R461" s="3" t="s">
        <v>88</v>
      </c>
      <c r="S461" s="3" t="s">
        <v>88</v>
      </c>
      <c r="T461" s="3" t="s">
        <v>88</v>
      </c>
      <c r="U461" s="2">
        <v>220014</v>
      </c>
      <c r="V461" s="2" t="s">
        <v>641</v>
      </c>
      <c r="W461" s="3">
        <v>70000000</v>
      </c>
      <c r="X461" s="21"/>
      <c r="Y461" s="8">
        <v>83200000</v>
      </c>
      <c r="Z461" s="78" t="s">
        <v>2268</v>
      </c>
      <c r="AA461" s="3">
        <v>70000000</v>
      </c>
      <c r="AB461" s="56">
        <v>3</v>
      </c>
      <c r="AC461" s="44" t="s">
        <v>644</v>
      </c>
      <c r="AD461" s="43" t="s">
        <v>76</v>
      </c>
      <c r="AE461" s="44" t="s">
        <v>165</v>
      </c>
      <c r="AF461" s="45" t="s">
        <v>617</v>
      </c>
      <c r="AG461" s="43">
        <v>4600094588</v>
      </c>
      <c r="AH461" s="45">
        <v>4600094588</v>
      </c>
      <c r="AI461" s="51">
        <v>44777</v>
      </c>
      <c r="AJ461" s="51">
        <v>44777</v>
      </c>
      <c r="AK461" s="51">
        <v>44926</v>
      </c>
      <c r="AL461" s="42">
        <v>1</v>
      </c>
      <c r="AM461" s="54">
        <v>6653257</v>
      </c>
      <c r="AN461" s="44" t="s">
        <v>588</v>
      </c>
      <c r="AO461" s="49" t="s">
        <v>79</v>
      </c>
      <c r="AP461" s="44" t="s">
        <v>270</v>
      </c>
      <c r="AQ461" s="50"/>
      <c r="AR461" s="50" t="s">
        <v>82</v>
      </c>
      <c r="AS461" s="50" t="s">
        <v>589</v>
      </c>
      <c r="AT461" s="44">
        <v>277</v>
      </c>
      <c r="AU461" s="49" t="s">
        <v>2269</v>
      </c>
      <c r="AV461" s="49" t="s">
        <v>2270</v>
      </c>
      <c r="AW461" s="49" t="s">
        <v>88</v>
      </c>
      <c r="AX461" s="49" t="s">
        <v>76</v>
      </c>
      <c r="AY461" s="50" t="s">
        <v>2271</v>
      </c>
      <c r="AZ461" s="58" t="s">
        <v>622</v>
      </c>
      <c r="BA461" s="4"/>
      <c r="BB461" s="4"/>
      <c r="BC461" s="4"/>
      <c r="BD461" s="4"/>
      <c r="BE461" s="4"/>
      <c r="BF461" s="4"/>
      <c r="BG461" s="4"/>
    </row>
    <row r="462" spans="1:59" customFormat="1" ht="60" hidden="1" customHeight="1" x14ac:dyDescent="0.25">
      <c r="A462" s="2">
        <v>10</v>
      </c>
      <c r="B462" s="2" t="s">
        <v>650</v>
      </c>
      <c r="C462" s="2">
        <v>1</v>
      </c>
      <c r="D462" s="2" t="s">
        <v>2272</v>
      </c>
      <c r="E462" s="2" t="s">
        <v>2273</v>
      </c>
      <c r="F462" s="2" t="s">
        <v>2274</v>
      </c>
      <c r="G462" s="2" t="s">
        <v>2275</v>
      </c>
      <c r="H462" s="3"/>
      <c r="I462" s="3" t="s">
        <v>88</v>
      </c>
      <c r="J462" s="3" t="s">
        <v>88</v>
      </c>
      <c r="K462" s="3" t="s">
        <v>88</v>
      </c>
      <c r="L462" s="3" t="s">
        <v>88</v>
      </c>
      <c r="M462" s="3" t="s">
        <v>88</v>
      </c>
      <c r="N462" s="3" t="s">
        <v>88</v>
      </c>
      <c r="O462" s="3" t="s">
        <v>88</v>
      </c>
      <c r="P462" s="3" t="s">
        <v>88</v>
      </c>
      <c r="Q462" s="3" t="s">
        <v>88</v>
      </c>
      <c r="R462" s="3" t="s">
        <v>88</v>
      </c>
      <c r="S462" s="3" t="s">
        <v>88</v>
      </c>
      <c r="T462" s="3" t="s">
        <v>88</v>
      </c>
      <c r="U462" s="2">
        <v>220032</v>
      </c>
      <c r="V462" s="2" t="s">
        <v>1263</v>
      </c>
      <c r="W462" s="3">
        <v>472554763</v>
      </c>
      <c r="X462" s="21"/>
      <c r="Y462" s="8"/>
      <c r="Z462" s="78" t="s">
        <v>1264</v>
      </c>
      <c r="AA462" s="3">
        <v>157518255</v>
      </c>
      <c r="AB462" s="56"/>
      <c r="AC462" s="44"/>
      <c r="AD462" s="43" t="s">
        <v>1265</v>
      </c>
      <c r="AE462" s="44" t="s">
        <v>1266</v>
      </c>
      <c r="AF462" s="45" t="s">
        <v>1259</v>
      </c>
      <c r="AG462" s="43">
        <v>4600095557</v>
      </c>
      <c r="AH462" s="45" t="s">
        <v>79</v>
      </c>
      <c r="AI462" s="51" t="s">
        <v>1260</v>
      </c>
      <c r="AJ462" s="51" t="s">
        <v>79</v>
      </c>
      <c r="AK462" s="51">
        <v>44926</v>
      </c>
      <c r="AL462" s="42">
        <v>0.6</v>
      </c>
      <c r="AM462" s="54" t="s">
        <v>79</v>
      </c>
      <c r="AN462" s="44" t="s">
        <v>1267</v>
      </c>
      <c r="AO462" s="49" t="s">
        <v>79</v>
      </c>
      <c r="AP462" s="44" t="s">
        <v>81</v>
      </c>
      <c r="AQ462" s="50">
        <v>5</v>
      </c>
      <c r="AR462" s="50" t="s">
        <v>534</v>
      </c>
      <c r="AS462" s="50" t="s">
        <v>1268</v>
      </c>
      <c r="AT462" s="44">
        <v>15</v>
      </c>
      <c r="AU462" s="49"/>
      <c r="AV462" s="49" t="s">
        <v>6</v>
      </c>
      <c r="AW462" s="49"/>
      <c r="AX462" s="49" t="s">
        <v>2276</v>
      </c>
      <c r="AY462" s="49" t="s">
        <v>2277</v>
      </c>
      <c r="AZ462" s="58"/>
      <c r="BA462" s="4"/>
      <c r="BB462" s="4"/>
      <c r="BC462" s="4"/>
      <c r="BD462" s="4"/>
      <c r="BE462" s="4"/>
      <c r="BF462" s="4"/>
      <c r="BG462" s="4"/>
    </row>
    <row r="463" spans="1:59" customFormat="1" ht="60" hidden="1" customHeight="1" x14ac:dyDescent="0.25">
      <c r="A463" s="2">
        <v>10</v>
      </c>
      <c r="B463" s="2" t="s">
        <v>650</v>
      </c>
      <c r="C463" s="2">
        <v>0</v>
      </c>
      <c r="D463" s="2" t="s">
        <v>2272</v>
      </c>
      <c r="E463" s="2" t="s">
        <v>2273</v>
      </c>
      <c r="F463" s="2" t="s">
        <v>2274</v>
      </c>
      <c r="G463" s="2" t="s">
        <v>2275</v>
      </c>
      <c r="H463" s="3"/>
      <c r="I463" s="3" t="s">
        <v>88</v>
      </c>
      <c r="J463" s="3" t="s">
        <v>88</v>
      </c>
      <c r="K463" s="3" t="s">
        <v>88</v>
      </c>
      <c r="L463" s="3" t="s">
        <v>88</v>
      </c>
      <c r="M463" s="3" t="s">
        <v>88</v>
      </c>
      <c r="N463" s="3" t="s">
        <v>88</v>
      </c>
      <c r="O463" s="3" t="s">
        <v>88</v>
      </c>
      <c r="P463" s="3" t="s">
        <v>88</v>
      </c>
      <c r="Q463" s="3" t="s">
        <v>88</v>
      </c>
      <c r="R463" s="3" t="s">
        <v>88</v>
      </c>
      <c r="S463" s="3" t="s">
        <v>88</v>
      </c>
      <c r="T463" s="3" t="s">
        <v>88</v>
      </c>
      <c r="U463" s="2">
        <v>220032</v>
      </c>
      <c r="V463" s="2" t="s">
        <v>1263</v>
      </c>
      <c r="W463" s="3">
        <v>472554763</v>
      </c>
      <c r="X463" s="21"/>
      <c r="Y463" s="8"/>
      <c r="Z463" s="2" t="s">
        <v>1271</v>
      </c>
      <c r="AA463" s="3">
        <v>157518254</v>
      </c>
      <c r="AB463" s="56"/>
      <c r="AC463" s="44"/>
      <c r="AD463" s="43" t="s">
        <v>1265</v>
      </c>
      <c r="AE463" s="44" t="s">
        <v>1266</v>
      </c>
      <c r="AF463" s="45" t="s">
        <v>1259</v>
      </c>
      <c r="AG463" s="43">
        <v>4600095557</v>
      </c>
      <c r="AH463" s="45" t="s">
        <v>79</v>
      </c>
      <c r="AI463" s="51" t="s">
        <v>1260</v>
      </c>
      <c r="AJ463" s="51" t="s">
        <v>79</v>
      </c>
      <c r="AK463" s="51">
        <v>44926</v>
      </c>
      <c r="AL463" s="42">
        <v>0.6</v>
      </c>
      <c r="AM463" s="54" t="s">
        <v>79</v>
      </c>
      <c r="AN463" s="44" t="s">
        <v>1267</v>
      </c>
      <c r="AO463" s="49" t="s">
        <v>79</v>
      </c>
      <c r="AP463" s="44" t="s">
        <v>81</v>
      </c>
      <c r="AQ463" s="50">
        <v>5</v>
      </c>
      <c r="AR463" s="50" t="s">
        <v>534</v>
      </c>
      <c r="AS463" s="50" t="s">
        <v>1268</v>
      </c>
      <c r="AT463" s="44">
        <v>15</v>
      </c>
      <c r="AU463" s="49"/>
      <c r="AV463" s="49" t="s">
        <v>6</v>
      </c>
      <c r="AW463" s="49"/>
      <c r="AX463" s="49" t="s">
        <v>1269</v>
      </c>
      <c r="AY463" s="49" t="s">
        <v>2278</v>
      </c>
      <c r="AZ463" s="58"/>
      <c r="BA463" s="4"/>
      <c r="BB463" s="4"/>
      <c r="BC463" s="4"/>
      <c r="BD463" s="4"/>
      <c r="BE463" s="4"/>
      <c r="BF463" s="4"/>
      <c r="BG463" s="4"/>
    </row>
    <row r="464" spans="1:59" customFormat="1" ht="60" hidden="1" customHeight="1" x14ac:dyDescent="0.25">
      <c r="A464" s="2">
        <v>10</v>
      </c>
      <c r="B464" s="2" t="s">
        <v>650</v>
      </c>
      <c r="C464" s="2">
        <v>0</v>
      </c>
      <c r="D464" s="2" t="s">
        <v>2272</v>
      </c>
      <c r="E464" s="2" t="s">
        <v>2273</v>
      </c>
      <c r="F464" s="2" t="s">
        <v>2274</v>
      </c>
      <c r="G464" s="2" t="s">
        <v>2275</v>
      </c>
      <c r="H464" s="3"/>
      <c r="I464" s="3" t="s">
        <v>88</v>
      </c>
      <c r="J464" s="3" t="s">
        <v>88</v>
      </c>
      <c r="K464" s="3" t="s">
        <v>88</v>
      </c>
      <c r="L464" s="3" t="s">
        <v>88</v>
      </c>
      <c r="M464" s="3" t="s">
        <v>88</v>
      </c>
      <c r="N464" s="3" t="s">
        <v>88</v>
      </c>
      <c r="O464" s="3" t="s">
        <v>88</v>
      </c>
      <c r="P464" s="3" t="s">
        <v>88</v>
      </c>
      <c r="Q464" s="3" t="s">
        <v>88</v>
      </c>
      <c r="R464" s="3" t="s">
        <v>88</v>
      </c>
      <c r="S464" s="3" t="s">
        <v>88</v>
      </c>
      <c r="T464" s="3" t="s">
        <v>88</v>
      </c>
      <c r="U464" s="2">
        <v>220032</v>
      </c>
      <c r="V464" s="2" t="s">
        <v>1263</v>
      </c>
      <c r="W464" s="3">
        <v>472554763</v>
      </c>
      <c r="X464" s="21"/>
      <c r="Y464" s="8"/>
      <c r="Z464" s="2" t="s">
        <v>2279</v>
      </c>
      <c r="AA464" s="3">
        <v>157518254</v>
      </c>
      <c r="AB464" s="56"/>
      <c r="AC464" s="44"/>
      <c r="AD464" s="43" t="s">
        <v>1265</v>
      </c>
      <c r="AE464" s="44" t="s">
        <v>1266</v>
      </c>
      <c r="AF464" s="45" t="s">
        <v>1259</v>
      </c>
      <c r="AG464" s="43">
        <v>4600095557</v>
      </c>
      <c r="AH464" s="45" t="s">
        <v>79</v>
      </c>
      <c r="AI464" s="51" t="s">
        <v>1260</v>
      </c>
      <c r="AJ464" s="51" t="s">
        <v>79</v>
      </c>
      <c r="AK464" s="51">
        <v>44926</v>
      </c>
      <c r="AL464" s="42">
        <v>0.6</v>
      </c>
      <c r="AM464" s="54" t="s">
        <v>79</v>
      </c>
      <c r="AN464" s="44" t="s">
        <v>1267</v>
      </c>
      <c r="AO464" s="49" t="s">
        <v>79</v>
      </c>
      <c r="AP464" s="44" t="s">
        <v>81</v>
      </c>
      <c r="AQ464" s="50">
        <v>5</v>
      </c>
      <c r="AR464" s="50" t="s">
        <v>534</v>
      </c>
      <c r="AS464" s="50" t="s">
        <v>1268</v>
      </c>
      <c r="AT464" s="44">
        <v>15</v>
      </c>
      <c r="AU464" s="49"/>
      <c r="AV464" s="49" t="s">
        <v>6</v>
      </c>
      <c r="AW464" s="49"/>
      <c r="AX464" s="49" t="s">
        <v>2276</v>
      </c>
      <c r="AY464" s="49" t="s">
        <v>2280</v>
      </c>
      <c r="AZ464" s="58"/>
      <c r="BA464" s="4"/>
      <c r="BB464" s="4"/>
      <c r="BC464" s="4"/>
      <c r="BD464" s="4"/>
      <c r="BE464" s="4"/>
      <c r="BF464" s="4"/>
      <c r="BG464" s="4"/>
    </row>
    <row r="465" spans="1:59" customFormat="1" ht="60" hidden="1" customHeight="1" x14ac:dyDescent="0.25">
      <c r="A465" s="2">
        <v>10</v>
      </c>
      <c r="B465" s="2" t="s">
        <v>673</v>
      </c>
      <c r="C465" s="2">
        <v>1</v>
      </c>
      <c r="D465" s="2" t="s">
        <v>2281</v>
      </c>
      <c r="E465" s="2" t="s">
        <v>2282</v>
      </c>
      <c r="F465" s="2">
        <v>35</v>
      </c>
      <c r="G465" s="2" t="s">
        <v>678</v>
      </c>
      <c r="H465" s="3"/>
      <c r="I465" s="3" t="s">
        <v>88</v>
      </c>
      <c r="J465" s="3" t="s">
        <v>88</v>
      </c>
      <c r="K465" s="3" t="s">
        <v>88</v>
      </c>
      <c r="L465" s="3" t="s">
        <v>88</v>
      </c>
      <c r="M465" s="3" t="s">
        <v>88</v>
      </c>
      <c r="N465" s="3" t="s">
        <v>88</v>
      </c>
      <c r="O465" s="3" t="s">
        <v>88</v>
      </c>
      <c r="P465" s="3" t="s">
        <v>88</v>
      </c>
      <c r="Q465" s="3" t="s">
        <v>88</v>
      </c>
      <c r="R465" s="3" t="s">
        <v>88</v>
      </c>
      <c r="S465" s="3" t="s">
        <v>88</v>
      </c>
      <c r="T465" s="3" t="s">
        <v>88</v>
      </c>
      <c r="U465" s="2">
        <v>210102</v>
      </c>
      <c r="V465" s="2" t="s">
        <v>678</v>
      </c>
      <c r="W465" s="3">
        <v>450000000</v>
      </c>
      <c r="X465" s="21"/>
      <c r="Y465" s="8"/>
      <c r="Z465" s="2" t="s">
        <v>2283</v>
      </c>
      <c r="AA465" s="3">
        <v>196357375</v>
      </c>
      <c r="AB465" s="56">
        <v>125</v>
      </c>
      <c r="AC465" s="44" t="s">
        <v>680</v>
      </c>
      <c r="AD465" s="43" t="s">
        <v>76</v>
      </c>
      <c r="AE465" s="44" t="s">
        <v>681</v>
      </c>
      <c r="AF465" s="45" t="s">
        <v>682</v>
      </c>
      <c r="AG465" s="43">
        <v>4600094961</v>
      </c>
      <c r="AH465" s="45">
        <v>34144</v>
      </c>
      <c r="AI465" s="51">
        <v>44746</v>
      </c>
      <c r="AJ465" s="51">
        <v>44791</v>
      </c>
      <c r="AK465" s="51">
        <v>44926</v>
      </c>
      <c r="AL465" s="42">
        <v>1</v>
      </c>
      <c r="AM465" s="54" t="s">
        <v>79</v>
      </c>
      <c r="AN465" s="44" t="s">
        <v>683</v>
      </c>
      <c r="AO465" s="49" t="s">
        <v>79</v>
      </c>
      <c r="AP465" s="44" t="s">
        <v>270</v>
      </c>
      <c r="AQ465" s="50">
        <v>125</v>
      </c>
      <c r="AR465" s="50" t="s">
        <v>403</v>
      </c>
      <c r="AS465" s="50" t="s">
        <v>83</v>
      </c>
      <c r="AT465" s="44">
        <v>125</v>
      </c>
      <c r="AU465" s="49" t="s">
        <v>2284</v>
      </c>
      <c r="AV465" s="49" t="s">
        <v>2285</v>
      </c>
      <c r="AW465" s="49" t="s">
        <v>2286</v>
      </c>
      <c r="AX465" s="49" t="s">
        <v>79</v>
      </c>
      <c r="AY465" s="50" t="s">
        <v>2287</v>
      </c>
      <c r="AZ465" s="58" t="s">
        <v>688</v>
      </c>
      <c r="BA465" s="4"/>
      <c r="BB465" s="4"/>
      <c r="BC465" s="4"/>
      <c r="BD465" s="4"/>
      <c r="BE465" s="4"/>
      <c r="BF465" s="4"/>
      <c r="BG465" s="4"/>
    </row>
    <row r="466" spans="1:59" customFormat="1" ht="60" hidden="1" customHeight="1" x14ac:dyDescent="0.25">
      <c r="A466" s="2">
        <v>10</v>
      </c>
      <c r="B466" s="2" t="s">
        <v>673</v>
      </c>
      <c r="C466" s="2">
        <v>0</v>
      </c>
      <c r="D466" s="2" t="s">
        <v>2281</v>
      </c>
      <c r="E466" s="2" t="s">
        <v>2282</v>
      </c>
      <c r="F466" s="2">
        <v>35</v>
      </c>
      <c r="G466" s="2" t="s">
        <v>678</v>
      </c>
      <c r="H466" s="3"/>
      <c r="I466" s="3" t="s">
        <v>88</v>
      </c>
      <c r="J466" s="3" t="s">
        <v>88</v>
      </c>
      <c r="K466" s="3" t="s">
        <v>88</v>
      </c>
      <c r="L466" s="3" t="s">
        <v>88</v>
      </c>
      <c r="M466" s="3" t="s">
        <v>88</v>
      </c>
      <c r="N466" s="3" t="s">
        <v>88</v>
      </c>
      <c r="O466" s="3" t="s">
        <v>88</v>
      </c>
      <c r="P466" s="3" t="s">
        <v>88</v>
      </c>
      <c r="Q466" s="3" t="s">
        <v>88</v>
      </c>
      <c r="R466" s="3" t="s">
        <v>88</v>
      </c>
      <c r="S466" s="3" t="s">
        <v>88</v>
      </c>
      <c r="T466" s="3" t="s">
        <v>88</v>
      </c>
      <c r="U466" s="2">
        <v>210102</v>
      </c>
      <c r="V466" s="2" t="s">
        <v>678</v>
      </c>
      <c r="W466" s="3">
        <v>450000000</v>
      </c>
      <c r="X466" s="21"/>
      <c r="Y466" s="8"/>
      <c r="Z466" s="2" t="s">
        <v>2288</v>
      </c>
      <c r="AA466" s="3">
        <v>253642625</v>
      </c>
      <c r="AB466" s="56">
        <v>125</v>
      </c>
      <c r="AC466" s="44" t="s">
        <v>680</v>
      </c>
      <c r="AD466" s="43" t="s">
        <v>76</v>
      </c>
      <c r="AE466" s="44" t="s">
        <v>681</v>
      </c>
      <c r="AF466" s="45" t="s">
        <v>682</v>
      </c>
      <c r="AG466" s="43">
        <v>4600094961</v>
      </c>
      <c r="AH466" s="45">
        <v>34144</v>
      </c>
      <c r="AI466" s="51">
        <v>44746</v>
      </c>
      <c r="AJ466" s="51">
        <v>44791</v>
      </c>
      <c r="AK466" s="51">
        <v>44926</v>
      </c>
      <c r="AL466" s="42">
        <v>1</v>
      </c>
      <c r="AM466" s="54" t="s">
        <v>79</v>
      </c>
      <c r="AN466" s="44" t="s">
        <v>683</v>
      </c>
      <c r="AO466" s="49" t="s">
        <v>79</v>
      </c>
      <c r="AP466" s="44" t="s">
        <v>270</v>
      </c>
      <c r="AQ466" s="50">
        <v>125</v>
      </c>
      <c r="AR466" s="50" t="s">
        <v>403</v>
      </c>
      <c r="AS466" s="50" t="s">
        <v>83</v>
      </c>
      <c r="AT466" s="44">
        <v>125</v>
      </c>
      <c r="AU466" s="49" t="s">
        <v>2289</v>
      </c>
      <c r="AV466" s="49" t="s">
        <v>2285</v>
      </c>
      <c r="AW466" s="49" t="s">
        <v>2290</v>
      </c>
      <c r="AX466" s="49" t="s">
        <v>79</v>
      </c>
      <c r="AY466" s="50" t="s">
        <v>2287</v>
      </c>
      <c r="AZ466" s="58" t="s">
        <v>688</v>
      </c>
      <c r="BA466" s="4"/>
      <c r="BB466" s="4"/>
      <c r="BC466" s="4"/>
      <c r="BD466" s="4"/>
      <c r="BE466" s="4"/>
      <c r="BF466" s="4"/>
      <c r="BG466" s="4"/>
    </row>
    <row r="467" spans="1:59" customFormat="1" ht="60" hidden="1" customHeight="1" x14ac:dyDescent="0.25">
      <c r="A467" s="2">
        <v>10</v>
      </c>
      <c r="B467" s="2" t="s">
        <v>217</v>
      </c>
      <c r="C467" s="2">
        <v>1</v>
      </c>
      <c r="D467" s="2" t="s">
        <v>2291</v>
      </c>
      <c r="E467" s="2" t="s">
        <v>2292</v>
      </c>
      <c r="F467" s="2">
        <v>38</v>
      </c>
      <c r="G467" s="2" t="s">
        <v>1340</v>
      </c>
      <c r="H467" s="3">
        <v>0</v>
      </c>
      <c r="I467" s="3" t="s">
        <v>218</v>
      </c>
      <c r="J467" s="3" t="s">
        <v>219</v>
      </c>
      <c r="K467" s="3" t="s">
        <v>220</v>
      </c>
      <c r="L467" s="3" t="s">
        <v>221</v>
      </c>
      <c r="M467" s="3" t="s">
        <v>222</v>
      </c>
      <c r="N467" s="6">
        <v>20446</v>
      </c>
      <c r="O467" s="3" t="s">
        <v>164</v>
      </c>
      <c r="P467" s="3" t="s">
        <v>223</v>
      </c>
      <c r="Q467" s="3" t="s">
        <v>224</v>
      </c>
      <c r="R467" s="3" t="s">
        <v>225</v>
      </c>
      <c r="S467" s="3" t="s">
        <v>226</v>
      </c>
      <c r="T467" s="6">
        <v>20441</v>
      </c>
      <c r="U467" s="2">
        <v>220002</v>
      </c>
      <c r="V467" s="2" t="s">
        <v>227</v>
      </c>
      <c r="W467" s="3">
        <v>568413293</v>
      </c>
      <c r="X467" s="7" t="s">
        <v>228</v>
      </c>
      <c r="Y467" s="8">
        <f>SUM(AA467)</f>
        <v>568413293</v>
      </c>
      <c r="Z467" s="2" t="s">
        <v>229</v>
      </c>
      <c r="AA467" s="3">
        <v>568413293</v>
      </c>
      <c r="AB467" s="56">
        <v>887</v>
      </c>
      <c r="AC467" s="44" t="s">
        <v>230</v>
      </c>
      <c r="AD467" s="43" t="s">
        <v>717</v>
      </c>
      <c r="AE467" s="44" t="s">
        <v>2293</v>
      </c>
      <c r="AF467" s="44" t="s">
        <v>2294</v>
      </c>
      <c r="AG467" s="49" t="s">
        <v>2295</v>
      </c>
      <c r="AH467" s="45" t="s">
        <v>233</v>
      </c>
      <c r="AI467" s="111" t="s">
        <v>1086</v>
      </c>
      <c r="AJ467" s="111" t="s">
        <v>1086</v>
      </c>
      <c r="AK467" s="111" t="s">
        <v>2296</v>
      </c>
      <c r="AL467" s="42">
        <v>0.95490417136414885</v>
      </c>
      <c r="AM467" s="54" t="s">
        <v>236</v>
      </c>
      <c r="AN467" s="44" t="s">
        <v>1087</v>
      </c>
      <c r="AO467" s="49" t="s">
        <v>231</v>
      </c>
      <c r="AP467" s="44" t="s">
        <v>1088</v>
      </c>
      <c r="AQ467" s="50">
        <v>887</v>
      </c>
      <c r="AR467" s="50" t="s">
        <v>237</v>
      </c>
      <c r="AS467" s="50" t="s">
        <v>83</v>
      </c>
      <c r="AT467" s="44">
        <v>847</v>
      </c>
      <c r="AU467" s="49" t="s">
        <v>1087</v>
      </c>
      <c r="AV467" s="49" t="s">
        <v>231</v>
      </c>
      <c r="AW467" s="49" t="s">
        <v>1088</v>
      </c>
      <c r="AX467" s="49" t="s">
        <v>2297</v>
      </c>
      <c r="AY467" s="50" t="s">
        <v>2298</v>
      </c>
      <c r="AZ467" s="58" t="s">
        <v>1913</v>
      </c>
      <c r="BA467" s="4"/>
      <c r="BB467" s="4"/>
      <c r="BC467" s="4"/>
      <c r="BD467" s="4"/>
      <c r="BE467" s="4"/>
      <c r="BF467" s="4"/>
      <c r="BG467" s="4"/>
    </row>
    <row r="468" spans="1:59" customFormat="1" ht="60" hidden="1" customHeight="1" x14ac:dyDescent="0.25">
      <c r="A468" s="2">
        <v>10</v>
      </c>
      <c r="B468" s="2" t="s">
        <v>217</v>
      </c>
      <c r="C468" s="2">
        <v>1</v>
      </c>
      <c r="D468" s="2" t="s">
        <v>2299</v>
      </c>
      <c r="E468" s="2" t="s">
        <v>2300</v>
      </c>
      <c r="F468" s="2">
        <v>8</v>
      </c>
      <c r="G468" s="2" t="s">
        <v>1352</v>
      </c>
      <c r="H468" s="3">
        <v>0</v>
      </c>
      <c r="I468" s="3" t="s">
        <v>218</v>
      </c>
      <c r="J468" s="3" t="s">
        <v>219</v>
      </c>
      <c r="K468" s="3" t="s">
        <v>219</v>
      </c>
      <c r="L468" s="3" t="s">
        <v>742</v>
      </c>
      <c r="M468" s="3" t="s">
        <v>743</v>
      </c>
      <c r="N468" s="6">
        <v>41</v>
      </c>
      <c r="O468" s="3" t="s">
        <v>67</v>
      </c>
      <c r="P468" s="3" t="s">
        <v>744</v>
      </c>
      <c r="Q468" s="3" t="s">
        <v>745</v>
      </c>
      <c r="R468" s="3" t="s">
        <v>746</v>
      </c>
      <c r="S468" s="3" t="s">
        <v>747</v>
      </c>
      <c r="T468" s="6">
        <v>11768</v>
      </c>
      <c r="U468" s="2">
        <v>220004</v>
      </c>
      <c r="V468" s="2" t="s">
        <v>748</v>
      </c>
      <c r="W468" s="3">
        <v>1369151175</v>
      </c>
      <c r="X468" s="7" t="s">
        <v>749</v>
      </c>
      <c r="Y468" s="8">
        <f>SUM(AA468:AA469)</f>
        <v>1369151175</v>
      </c>
      <c r="Z468" s="2" t="s">
        <v>750</v>
      </c>
      <c r="AA468" s="3">
        <v>1271295000</v>
      </c>
      <c r="AB468" s="56">
        <v>730</v>
      </c>
      <c r="AC468" s="44" t="s">
        <v>751</v>
      </c>
      <c r="AD468" s="43" t="s">
        <v>265</v>
      </c>
      <c r="AE468" s="44" t="s">
        <v>298</v>
      </c>
      <c r="AF468" s="45" t="s">
        <v>1998</v>
      </c>
      <c r="AG468" s="43" t="s">
        <v>2301</v>
      </c>
      <c r="AH468" s="45">
        <v>70007348</v>
      </c>
      <c r="AI468" s="51">
        <v>44713</v>
      </c>
      <c r="AJ468" s="51">
        <v>44837</v>
      </c>
      <c r="AK468" s="51">
        <v>45128</v>
      </c>
      <c r="AL468" s="42">
        <v>0.92</v>
      </c>
      <c r="AM468" s="54">
        <v>0</v>
      </c>
      <c r="AN468" s="44" t="s">
        <v>754</v>
      </c>
      <c r="AO468" s="49" t="s">
        <v>233</v>
      </c>
      <c r="AP468" s="44" t="s">
        <v>270</v>
      </c>
      <c r="AQ468" s="50">
        <v>730</v>
      </c>
      <c r="AR468" s="50" t="s">
        <v>82</v>
      </c>
      <c r="AS468" s="50" t="s">
        <v>589</v>
      </c>
      <c r="AT468" s="44">
        <v>730</v>
      </c>
      <c r="AU468" s="49" t="s">
        <v>755</v>
      </c>
      <c r="AV468" s="49" t="s">
        <v>756</v>
      </c>
      <c r="AW468" s="49" t="s">
        <v>757</v>
      </c>
      <c r="AX468" s="49" t="s">
        <v>2302</v>
      </c>
      <c r="AY468" s="50" t="s">
        <v>2303</v>
      </c>
      <c r="AZ468" s="58" t="s">
        <v>2304</v>
      </c>
      <c r="BA468" s="4"/>
      <c r="BB468" s="4"/>
      <c r="BC468" s="4"/>
      <c r="BD468" s="4"/>
      <c r="BE468" s="4"/>
      <c r="BF468" s="4"/>
      <c r="BG468" s="4"/>
    </row>
    <row r="469" spans="1:59" customFormat="1" ht="60" hidden="1" customHeight="1" x14ac:dyDescent="0.25">
      <c r="A469" s="2">
        <v>10</v>
      </c>
      <c r="B469" s="2" t="s">
        <v>217</v>
      </c>
      <c r="C469" s="2">
        <v>0</v>
      </c>
      <c r="D469" s="2" t="s">
        <v>2299</v>
      </c>
      <c r="E469" s="2" t="s">
        <v>2300</v>
      </c>
      <c r="F469" s="2">
        <v>8</v>
      </c>
      <c r="G469" s="2" t="s">
        <v>1352</v>
      </c>
      <c r="H469" s="3">
        <v>0</v>
      </c>
      <c r="I469" s="3" t="s">
        <v>88</v>
      </c>
      <c r="J469" s="3" t="s">
        <v>88</v>
      </c>
      <c r="K469" s="3" t="s">
        <v>88</v>
      </c>
      <c r="L469" s="3" t="s">
        <v>88</v>
      </c>
      <c r="M469" s="3" t="s">
        <v>88</v>
      </c>
      <c r="N469" s="3" t="s">
        <v>88</v>
      </c>
      <c r="O469" s="3" t="s">
        <v>88</v>
      </c>
      <c r="P469" s="3" t="s">
        <v>88</v>
      </c>
      <c r="Q469" s="3" t="s">
        <v>88</v>
      </c>
      <c r="R469" s="3" t="s">
        <v>88</v>
      </c>
      <c r="S469" s="3" t="s">
        <v>88</v>
      </c>
      <c r="T469" s="3" t="s">
        <v>88</v>
      </c>
      <c r="U469" s="2">
        <v>220004</v>
      </c>
      <c r="V469" s="2" t="s">
        <v>748</v>
      </c>
      <c r="W469" s="3">
        <v>1369151175</v>
      </c>
      <c r="X469" s="7" t="s">
        <v>88</v>
      </c>
      <c r="Y469" s="8" t="s">
        <v>88</v>
      </c>
      <c r="Z469" s="2" t="s">
        <v>2305</v>
      </c>
      <c r="AA469" s="3">
        <v>97856175</v>
      </c>
      <c r="AB469" s="56">
        <v>95</v>
      </c>
      <c r="AC469" s="44" t="s">
        <v>751</v>
      </c>
      <c r="AD469" s="43" t="s">
        <v>265</v>
      </c>
      <c r="AE469" s="44" t="s">
        <v>298</v>
      </c>
      <c r="AF469" s="45" t="s">
        <v>1998</v>
      </c>
      <c r="AG469" s="43" t="s">
        <v>2301</v>
      </c>
      <c r="AH469" s="45">
        <v>70007348</v>
      </c>
      <c r="AI469" s="51">
        <v>44713</v>
      </c>
      <c r="AJ469" s="51">
        <v>44837</v>
      </c>
      <c r="AK469" s="51">
        <v>45128</v>
      </c>
      <c r="AL469" s="42">
        <v>0.83</v>
      </c>
      <c r="AM469" s="54">
        <v>0</v>
      </c>
      <c r="AN469" s="44" t="s">
        <v>754</v>
      </c>
      <c r="AO469" s="49" t="s">
        <v>233</v>
      </c>
      <c r="AP469" s="44" t="s">
        <v>270</v>
      </c>
      <c r="AQ469" s="50">
        <v>95</v>
      </c>
      <c r="AR469" s="50" t="s">
        <v>82</v>
      </c>
      <c r="AS469" s="50" t="s">
        <v>589</v>
      </c>
      <c r="AT469" s="44">
        <v>95</v>
      </c>
      <c r="AU469" s="49" t="s">
        <v>755</v>
      </c>
      <c r="AV469" s="49" t="s">
        <v>756</v>
      </c>
      <c r="AW469" s="49" t="s">
        <v>757</v>
      </c>
      <c r="AX469" s="49" t="s">
        <v>2306</v>
      </c>
      <c r="AY469" s="50" t="s">
        <v>2307</v>
      </c>
      <c r="AZ469" s="58" t="s">
        <v>760</v>
      </c>
      <c r="BA469" s="4"/>
      <c r="BB469" s="4"/>
      <c r="BC469" s="4"/>
      <c r="BD469" s="4"/>
      <c r="BE469" s="4"/>
      <c r="BF469" s="4"/>
      <c r="BG469" s="4"/>
    </row>
    <row r="470" spans="1:59" customFormat="1" ht="60" hidden="1" customHeight="1" x14ac:dyDescent="0.25">
      <c r="A470" s="2">
        <v>10</v>
      </c>
      <c r="B470" s="2" t="s">
        <v>217</v>
      </c>
      <c r="C470" s="2">
        <v>1</v>
      </c>
      <c r="D470" s="2" t="s">
        <v>2308</v>
      </c>
      <c r="E470" s="2" t="s">
        <v>2309</v>
      </c>
      <c r="F470" s="2">
        <v>31</v>
      </c>
      <c r="G470" s="2" t="s">
        <v>2310</v>
      </c>
      <c r="H470" s="3"/>
      <c r="I470" s="3" t="s">
        <v>88</v>
      </c>
      <c r="J470" s="3" t="s">
        <v>88</v>
      </c>
      <c r="K470" s="3" t="s">
        <v>88</v>
      </c>
      <c r="L470" s="3" t="s">
        <v>88</v>
      </c>
      <c r="M470" s="3" t="s">
        <v>88</v>
      </c>
      <c r="N470" s="3" t="s">
        <v>88</v>
      </c>
      <c r="O470" s="3" t="s">
        <v>88</v>
      </c>
      <c r="P470" s="3" t="s">
        <v>88</v>
      </c>
      <c r="Q470" s="3" t="s">
        <v>88</v>
      </c>
      <c r="R470" s="3" t="s">
        <v>88</v>
      </c>
      <c r="S470" s="3" t="s">
        <v>88</v>
      </c>
      <c r="T470" s="3" t="s">
        <v>88</v>
      </c>
      <c r="U470" s="2">
        <v>220007</v>
      </c>
      <c r="V470" s="2" t="s">
        <v>2311</v>
      </c>
      <c r="W470" s="3">
        <v>118888602</v>
      </c>
      <c r="X470" s="21"/>
      <c r="Y470" s="8"/>
      <c r="Z470" s="2" t="s">
        <v>2312</v>
      </c>
      <c r="AA470" s="3">
        <v>27124840</v>
      </c>
      <c r="AB470" s="56">
        <v>60</v>
      </c>
      <c r="AC470" s="44" t="s">
        <v>164</v>
      </c>
      <c r="AD470" s="43" t="s">
        <v>76</v>
      </c>
      <c r="AE470" s="44" t="s">
        <v>165</v>
      </c>
      <c r="AF470" s="45" t="s">
        <v>2313</v>
      </c>
      <c r="AG470" s="43">
        <v>4600094724</v>
      </c>
      <c r="AH470" s="45">
        <v>34023</v>
      </c>
      <c r="AI470" s="51">
        <v>44774</v>
      </c>
      <c r="AJ470" s="51">
        <v>44774</v>
      </c>
      <c r="AK470" s="51">
        <v>44926</v>
      </c>
      <c r="AL470" s="42">
        <v>1</v>
      </c>
      <c r="AM470" s="54">
        <v>0</v>
      </c>
      <c r="AN470" s="44" t="s">
        <v>2314</v>
      </c>
      <c r="AO470" s="49" t="s">
        <v>2315</v>
      </c>
      <c r="AP470" s="44" t="s">
        <v>270</v>
      </c>
      <c r="AQ470" s="50">
        <v>60</v>
      </c>
      <c r="AR470" s="50" t="s">
        <v>82</v>
      </c>
      <c r="AS470" s="50" t="s">
        <v>589</v>
      </c>
      <c r="AT470" s="44">
        <v>80</v>
      </c>
      <c r="AU470" s="49" t="s">
        <v>2316</v>
      </c>
      <c r="AV470" s="49" t="s">
        <v>2317</v>
      </c>
      <c r="AW470" s="49" t="s">
        <v>2318</v>
      </c>
      <c r="AX470" s="49" t="s">
        <v>2319</v>
      </c>
      <c r="AY470" s="50" t="s">
        <v>2320</v>
      </c>
      <c r="AZ470" s="58" t="s">
        <v>2321</v>
      </c>
      <c r="BA470" s="4"/>
      <c r="BB470" s="4"/>
      <c r="BC470" s="4"/>
      <c r="BD470" s="4"/>
      <c r="BE470" s="4"/>
      <c r="BF470" s="4"/>
      <c r="BG470" s="4"/>
    </row>
    <row r="471" spans="1:59" customFormat="1" ht="60" hidden="1" customHeight="1" x14ac:dyDescent="0.25">
      <c r="A471" s="2">
        <v>10</v>
      </c>
      <c r="B471" s="2" t="s">
        <v>217</v>
      </c>
      <c r="C471" s="2">
        <v>0</v>
      </c>
      <c r="D471" s="2" t="s">
        <v>2308</v>
      </c>
      <c r="E471" s="2" t="s">
        <v>2309</v>
      </c>
      <c r="F471" s="2">
        <v>31</v>
      </c>
      <c r="G471" s="2" t="s">
        <v>2310</v>
      </c>
      <c r="H471" s="3"/>
      <c r="I471" s="3" t="s">
        <v>88</v>
      </c>
      <c r="J471" s="3" t="s">
        <v>88</v>
      </c>
      <c r="K471" s="3" t="s">
        <v>88</v>
      </c>
      <c r="L471" s="3" t="s">
        <v>88</v>
      </c>
      <c r="M471" s="3" t="s">
        <v>88</v>
      </c>
      <c r="N471" s="3" t="s">
        <v>88</v>
      </c>
      <c r="O471" s="3" t="s">
        <v>88</v>
      </c>
      <c r="P471" s="3" t="s">
        <v>88</v>
      </c>
      <c r="Q471" s="3" t="s">
        <v>88</v>
      </c>
      <c r="R471" s="3" t="s">
        <v>88</v>
      </c>
      <c r="S471" s="3" t="s">
        <v>88</v>
      </c>
      <c r="T471" s="3" t="s">
        <v>88</v>
      </c>
      <c r="U471" s="2">
        <v>220007</v>
      </c>
      <c r="V471" s="2" t="s">
        <v>2311</v>
      </c>
      <c r="W471" s="3">
        <v>118888602</v>
      </c>
      <c r="X471" s="21"/>
      <c r="Y471" s="8"/>
      <c r="Z471" s="2" t="s">
        <v>2322</v>
      </c>
      <c r="AA471" s="3">
        <v>31984224</v>
      </c>
      <c r="AB471" s="56">
        <v>160</v>
      </c>
      <c r="AC471" s="44" t="s">
        <v>164</v>
      </c>
      <c r="AD471" s="43" t="s">
        <v>76</v>
      </c>
      <c r="AE471" s="44" t="s">
        <v>165</v>
      </c>
      <c r="AF471" s="45" t="s">
        <v>2313</v>
      </c>
      <c r="AG471" s="43">
        <v>4600094724</v>
      </c>
      <c r="AH471" s="45">
        <v>34023</v>
      </c>
      <c r="AI471" s="51">
        <v>44774</v>
      </c>
      <c r="AJ471" s="51">
        <v>44774</v>
      </c>
      <c r="AK471" s="51">
        <v>44926</v>
      </c>
      <c r="AL471" s="42">
        <v>1</v>
      </c>
      <c r="AM471" s="54">
        <v>0</v>
      </c>
      <c r="AN471" s="44" t="s">
        <v>2314</v>
      </c>
      <c r="AO471" s="49" t="s">
        <v>2315</v>
      </c>
      <c r="AP471" s="44" t="s">
        <v>270</v>
      </c>
      <c r="AQ471" s="50">
        <v>160</v>
      </c>
      <c r="AR471" s="50" t="s">
        <v>82</v>
      </c>
      <c r="AS471" s="50" t="s">
        <v>589</v>
      </c>
      <c r="AT471" s="44">
        <v>182</v>
      </c>
      <c r="AU471" s="49" t="s">
        <v>2323</v>
      </c>
      <c r="AV471" s="49" t="s">
        <v>2317</v>
      </c>
      <c r="AW471" s="49" t="s">
        <v>2318</v>
      </c>
      <c r="AX471" s="49" t="s">
        <v>2324</v>
      </c>
      <c r="AY471" s="50" t="s">
        <v>2320</v>
      </c>
      <c r="AZ471" s="58" t="s">
        <v>2321</v>
      </c>
      <c r="BA471" s="4"/>
      <c r="BB471" s="4"/>
      <c r="BC471" s="4"/>
      <c r="BD471" s="4"/>
      <c r="BE471" s="4"/>
      <c r="BF471" s="4"/>
      <c r="BG471" s="4"/>
    </row>
    <row r="472" spans="1:59" customFormat="1" ht="60" hidden="1" customHeight="1" x14ac:dyDescent="0.25">
      <c r="A472" s="2">
        <v>10</v>
      </c>
      <c r="B472" s="2" t="s">
        <v>217</v>
      </c>
      <c r="C472" s="2">
        <v>0</v>
      </c>
      <c r="D472" s="2" t="s">
        <v>2308</v>
      </c>
      <c r="E472" s="2" t="s">
        <v>2309</v>
      </c>
      <c r="F472" s="2">
        <v>31</v>
      </c>
      <c r="G472" s="2" t="s">
        <v>2310</v>
      </c>
      <c r="H472" s="3"/>
      <c r="I472" s="3" t="s">
        <v>88</v>
      </c>
      <c r="J472" s="3" t="s">
        <v>88</v>
      </c>
      <c r="K472" s="3" t="s">
        <v>88</v>
      </c>
      <c r="L472" s="3" t="s">
        <v>88</v>
      </c>
      <c r="M472" s="3" t="s">
        <v>88</v>
      </c>
      <c r="N472" s="3" t="s">
        <v>88</v>
      </c>
      <c r="O472" s="3" t="s">
        <v>88</v>
      </c>
      <c r="P472" s="3" t="s">
        <v>88</v>
      </c>
      <c r="Q472" s="3" t="s">
        <v>88</v>
      </c>
      <c r="R472" s="3" t="s">
        <v>88</v>
      </c>
      <c r="S472" s="3" t="s">
        <v>88</v>
      </c>
      <c r="T472" s="3" t="s">
        <v>88</v>
      </c>
      <c r="U472" s="2">
        <v>220007</v>
      </c>
      <c r="V472" s="2" t="s">
        <v>2311</v>
      </c>
      <c r="W472" s="3">
        <v>118888602</v>
      </c>
      <c r="X472" s="21"/>
      <c r="Y472" s="8"/>
      <c r="Z472" s="2" t="s">
        <v>2325</v>
      </c>
      <c r="AA472" s="3">
        <v>27795314</v>
      </c>
      <c r="AB472" s="56">
        <v>125</v>
      </c>
      <c r="AC472" s="44" t="s">
        <v>164</v>
      </c>
      <c r="AD472" s="43" t="s">
        <v>76</v>
      </c>
      <c r="AE472" s="44" t="s">
        <v>165</v>
      </c>
      <c r="AF472" s="45" t="s">
        <v>2313</v>
      </c>
      <c r="AG472" s="43">
        <v>4600094724</v>
      </c>
      <c r="AH472" s="45">
        <v>34023</v>
      </c>
      <c r="AI472" s="51">
        <v>44774</v>
      </c>
      <c r="AJ472" s="51">
        <v>44774</v>
      </c>
      <c r="AK472" s="51">
        <v>44926</v>
      </c>
      <c r="AL472" s="42">
        <v>0.88</v>
      </c>
      <c r="AM472" s="54">
        <v>0</v>
      </c>
      <c r="AN472" s="44" t="s">
        <v>2314</v>
      </c>
      <c r="AO472" s="49" t="s">
        <v>2315</v>
      </c>
      <c r="AP472" s="44" t="s">
        <v>270</v>
      </c>
      <c r="AQ472" s="50">
        <v>125</v>
      </c>
      <c r="AR472" s="50" t="s">
        <v>82</v>
      </c>
      <c r="AS472" s="50" t="s">
        <v>589</v>
      </c>
      <c r="AT472" s="44">
        <v>110</v>
      </c>
      <c r="AU472" s="49" t="s">
        <v>2326</v>
      </c>
      <c r="AV472" s="49" t="s">
        <v>2317</v>
      </c>
      <c r="AW472" s="49" t="s">
        <v>2318</v>
      </c>
      <c r="AX472" s="49" t="s">
        <v>2324</v>
      </c>
      <c r="AY472" s="50" t="s">
        <v>2320</v>
      </c>
      <c r="AZ472" s="58" t="s">
        <v>2327</v>
      </c>
      <c r="BA472" s="4"/>
      <c r="BB472" s="4"/>
      <c r="BC472" s="4"/>
      <c r="BD472" s="4"/>
      <c r="BE472" s="4"/>
      <c r="BF472" s="4"/>
      <c r="BG472" s="4"/>
    </row>
    <row r="473" spans="1:59" customFormat="1" ht="60" hidden="1" customHeight="1" x14ac:dyDescent="0.25">
      <c r="A473" s="2">
        <v>10</v>
      </c>
      <c r="B473" s="2" t="s">
        <v>217</v>
      </c>
      <c r="C473" s="2">
        <v>0</v>
      </c>
      <c r="D473" s="2" t="s">
        <v>2308</v>
      </c>
      <c r="E473" s="2" t="s">
        <v>2309</v>
      </c>
      <c r="F473" s="2">
        <v>31</v>
      </c>
      <c r="G473" s="2" t="s">
        <v>2310</v>
      </c>
      <c r="H473" s="3"/>
      <c r="I473" s="3" t="s">
        <v>88</v>
      </c>
      <c r="J473" s="3" t="s">
        <v>88</v>
      </c>
      <c r="K473" s="3" t="s">
        <v>88</v>
      </c>
      <c r="L473" s="3" t="s">
        <v>88</v>
      </c>
      <c r="M473" s="3" t="s">
        <v>88</v>
      </c>
      <c r="N473" s="3" t="s">
        <v>88</v>
      </c>
      <c r="O473" s="3" t="s">
        <v>88</v>
      </c>
      <c r="P473" s="3" t="s">
        <v>88</v>
      </c>
      <c r="Q473" s="3" t="s">
        <v>88</v>
      </c>
      <c r="R473" s="3" t="s">
        <v>88</v>
      </c>
      <c r="S473" s="3" t="s">
        <v>88</v>
      </c>
      <c r="T473" s="3" t="s">
        <v>88</v>
      </c>
      <c r="U473" s="2">
        <v>220007</v>
      </c>
      <c r="V473" s="2" t="s">
        <v>2311</v>
      </c>
      <c r="W473" s="3">
        <v>118888602</v>
      </c>
      <c r="X473" s="21"/>
      <c r="Y473" s="8"/>
      <c r="Z473" s="2" t="s">
        <v>2328</v>
      </c>
      <c r="AA473" s="3">
        <v>31984224</v>
      </c>
      <c r="AB473" s="56">
        <v>160</v>
      </c>
      <c r="AC473" s="44" t="s">
        <v>164</v>
      </c>
      <c r="AD473" s="43" t="s">
        <v>76</v>
      </c>
      <c r="AE473" s="44" t="s">
        <v>165</v>
      </c>
      <c r="AF473" s="45" t="s">
        <v>2313</v>
      </c>
      <c r="AG473" s="43">
        <v>4600094724</v>
      </c>
      <c r="AH473" s="45">
        <v>34023</v>
      </c>
      <c r="AI473" s="51">
        <v>44774</v>
      </c>
      <c r="AJ473" s="51">
        <v>44774</v>
      </c>
      <c r="AK473" s="51">
        <v>44926</v>
      </c>
      <c r="AL473" s="42">
        <v>1</v>
      </c>
      <c r="AM473" s="54">
        <v>0</v>
      </c>
      <c r="AN473" s="44" t="s">
        <v>2314</v>
      </c>
      <c r="AO473" s="49" t="s">
        <v>2315</v>
      </c>
      <c r="AP473" s="44" t="s">
        <v>270</v>
      </c>
      <c r="AQ473" s="50">
        <v>160</v>
      </c>
      <c r="AR473" s="50" t="s">
        <v>82</v>
      </c>
      <c r="AS473" s="50" t="s">
        <v>589</v>
      </c>
      <c r="AT473" s="44">
        <v>197</v>
      </c>
      <c r="AU473" s="49" t="s">
        <v>2323</v>
      </c>
      <c r="AV473" s="49" t="s">
        <v>2317</v>
      </c>
      <c r="AW473" s="49" t="s">
        <v>2318</v>
      </c>
      <c r="AX473" s="49" t="s">
        <v>2324</v>
      </c>
      <c r="AY473" s="50" t="s">
        <v>2320</v>
      </c>
      <c r="AZ473" s="58" t="s">
        <v>2321</v>
      </c>
      <c r="BA473" s="4"/>
      <c r="BB473" s="4"/>
      <c r="BC473" s="4"/>
      <c r="BD473" s="4"/>
      <c r="BE473" s="4"/>
      <c r="BF473" s="4"/>
      <c r="BG473" s="4"/>
    </row>
    <row r="474" spans="1:59" customFormat="1" ht="60" hidden="1" customHeight="1" x14ac:dyDescent="0.25">
      <c r="A474" s="2">
        <v>10</v>
      </c>
      <c r="B474" s="2" t="s">
        <v>253</v>
      </c>
      <c r="C474" s="2">
        <v>1</v>
      </c>
      <c r="D474" s="2" t="s">
        <v>2329</v>
      </c>
      <c r="E474" s="2" t="s">
        <v>2330</v>
      </c>
      <c r="F474" s="2">
        <v>14</v>
      </c>
      <c r="G474" s="2" t="s">
        <v>1106</v>
      </c>
      <c r="H474" s="3">
        <v>0</v>
      </c>
      <c r="I474" s="3" t="s">
        <v>218</v>
      </c>
      <c r="J474" s="3" t="s">
        <v>257</v>
      </c>
      <c r="K474" s="3" t="s">
        <v>258</v>
      </c>
      <c r="L474" s="3" t="s">
        <v>259</v>
      </c>
      <c r="M474" s="3" t="s">
        <v>260</v>
      </c>
      <c r="N474" s="6">
        <v>104953</v>
      </c>
      <c r="O474" s="3" t="s">
        <v>784</v>
      </c>
      <c r="P474" s="3" t="s">
        <v>68</v>
      </c>
      <c r="Q474" s="3" t="s">
        <v>69</v>
      </c>
      <c r="R474" s="3" t="s">
        <v>261</v>
      </c>
      <c r="S474" s="3" t="s">
        <v>262</v>
      </c>
      <c r="T474" s="6">
        <v>110901</v>
      </c>
      <c r="U474" s="2">
        <v>210090</v>
      </c>
      <c r="V474" s="2" t="s">
        <v>256</v>
      </c>
      <c r="W474" s="3">
        <v>230000000</v>
      </c>
      <c r="X474" s="21" t="s">
        <v>263</v>
      </c>
      <c r="Y474" s="8">
        <v>230000000</v>
      </c>
      <c r="Z474" s="2" t="s">
        <v>264</v>
      </c>
      <c r="AA474" s="3">
        <v>230000000</v>
      </c>
      <c r="AB474" s="56">
        <v>4784</v>
      </c>
      <c r="AC474" s="44" t="s">
        <v>164</v>
      </c>
      <c r="AD474" s="43" t="s">
        <v>265</v>
      </c>
      <c r="AE474" s="44" t="s">
        <v>165</v>
      </c>
      <c r="AF474" s="45" t="s">
        <v>266</v>
      </c>
      <c r="AG474" s="43">
        <v>6700026816</v>
      </c>
      <c r="AH474" s="45" t="s">
        <v>267</v>
      </c>
      <c r="AI474" s="51" t="s">
        <v>268</v>
      </c>
      <c r="AJ474" s="51">
        <v>44921</v>
      </c>
      <c r="AK474" s="51">
        <v>45107</v>
      </c>
      <c r="AL474" s="42">
        <v>0.14046822742474915</v>
      </c>
      <c r="AM474" s="54">
        <v>15000000</v>
      </c>
      <c r="AN474" s="44" t="s">
        <v>269</v>
      </c>
      <c r="AO474" s="49" t="s">
        <v>79</v>
      </c>
      <c r="AP474" s="44" t="s">
        <v>270</v>
      </c>
      <c r="AQ474" s="50">
        <v>2</v>
      </c>
      <c r="AR474" s="50" t="s">
        <v>82</v>
      </c>
      <c r="AS474" s="50" t="s">
        <v>83</v>
      </c>
      <c r="AT474" s="44">
        <v>672</v>
      </c>
      <c r="AU474" s="49" t="s">
        <v>271</v>
      </c>
      <c r="AV474" s="49" t="s">
        <v>272</v>
      </c>
      <c r="AW474" s="49" t="s">
        <v>273</v>
      </c>
      <c r="AX474" s="49" t="s">
        <v>2331</v>
      </c>
      <c r="AY474" s="50" t="s">
        <v>289</v>
      </c>
      <c r="AZ474" s="58" t="s">
        <v>1619</v>
      </c>
      <c r="BA474" s="4"/>
      <c r="BB474" s="4"/>
      <c r="BC474" s="4"/>
      <c r="BD474" s="4"/>
      <c r="BE474" s="4"/>
      <c r="BF474" s="4"/>
      <c r="BG474" s="4"/>
    </row>
    <row r="475" spans="1:59" customFormat="1" ht="60" hidden="1" customHeight="1" x14ac:dyDescent="0.25">
      <c r="A475" s="2">
        <v>10</v>
      </c>
      <c r="B475" s="2" t="s">
        <v>1394</v>
      </c>
      <c r="C475" s="2">
        <v>1</v>
      </c>
      <c r="D475" s="2" t="s">
        <v>2332</v>
      </c>
      <c r="E475" s="2" t="s">
        <v>2333</v>
      </c>
      <c r="F475" s="2">
        <v>20</v>
      </c>
      <c r="G475" s="2" t="s">
        <v>2334</v>
      </c>
      <c r="H475" s="3">
        <v>0</v>
      </c>
      <c r="I475" s="3" t="s">
        <v>218</v>
      </c>
      <c r="J475" s="3" t="s">
        <v>1398</v>
      </c>
      <c r="K475" s="3" t="s">
        <v>1399</v>
      </c>
      <c r="L475" s="3" t="s">
        <v>2335</v>
      </c>
      <c r="M475" s="3" t="s">
        <v>2336</v>
      </c>
      <c r="N475" s="6">
        <v>0.4</v>
      </c>
      <c r="O475" s="3" t="s">
        <v>164</v>
      </c>
      <c r="P475" s="3" t="s">
        <v>68</v>
      </c>
      <c r="Q475" s="3" t="s">
        <v>69</v>
      </c>
      <c r="R475" s="3" t="s">
        <v>2337</v>
      </c>
      <c r="S475" s="3" t="s">
        <v>2338</v>
      </c>
      <c r="T475" s="6">
        <v>170</v>
      </c>
      <c r="U475" s="2">
        <v>220019</v>
      </c>
      <c r="V475" s="2" t="s">
        <v>2334</v>
      </c>
      <c r="W475" s="3">
        <v>237556368</v>
      </c>
      <c r="X475" s="7" t="s">
        <v>1155</v>
      </c>
      <c r="Y475" s="8">
        <f>SUM(AA475:AA476:AA477)</f>
        <v>115051104</v>
      </c>
      <c r="Z475" s="2" t="s">
        <v>2339</v>
      </c>
      <c r="AA475" s="3">
        <v>37720620</v>
      </c>
      <c r="AB475" s="56">
        <v>50</v>
      </c>
      <c r="AC475" s="44" t="s">
        <v>865</v>
      </c>
      <c r="AD475" s="43" t="s">
        <v>76</v>
      </c>
      <c r="AE475" s="44" t="s">
        <v>165</v>
      </c>
      <c r="AF475" s="45" t="s">
        <v>1406</v>
      </c>
      <c r="AG475" s="43" t="s">
        <v>1407</v>
      </c>
      <c r="AH475" s="45">
        <v>33836</v>
      </c>
      <c r="AI475" s="51" t="s">
        <v>1408</v>
      </c>
      <c r="AJ475" s="51" t="s">
        <v>1408</v>
      </c>
      <c r="AK475" s="51" t="s">
        <v>1409</v>
      </c>
      <c r="AL475" s="42">
        <v>1</v>
      </c>
      <c r="AM475" s="54">
        <v>0</v>
      </c>
      <c r="AN475" s="44" t="s">
        <v>1410</v>
      </c>
      <c r="AO475" s="49" t="s">
        <v>79</v>
      </c>
      <c r="AP475" s="44" t="s">
        <v>270</v>
      </c>
      <c r="AQ475" s="50">
        <v>50</v>
      </c>
      <c r="AR475" s="50" t="s">
        <v>131</v>
      </c>
      <c r="AS475" s="50" t="s">
        <v>83</v>
      </c>
      <c r="AT475" s="44">
        <v>63</v>
      </c>
      <c r="AU475" s="49" t="s">
        <v>2340</v>
      </c>
      <c r="AV475" s="49" t="s">
        <v>2341</v>
      </c>
      <c r="AW475" s="49" t="s">
        <v>2342</v>
      </c>
      <c r="AX475" s="49" t="s">
        <v>1414</v>
      </c>
      <c r="AY475" s="50" t="s">
        <v>2343</v>
      </c>
      <c r="AZ475" s="58" t="s">
        <v>2344</v>
      </c>
      <c r="BA475" s="4"/>
      <c r="BB475" s="4"/>
      <c r="BC475" s="4"/>
      <c r="BD475" s="4"/>
      <c r="BE475" s="4"/>
      <c r="BF475" s="4"/>
      <c r="BG475" s="4"/>
    </row>
    <row r="476" spans="1:59" customFormat="1" ht="60" hidden="1" customHeight="1" x14ac:dyDescent="0.25">
      <c r="A476" s="2">
        <v>10</v>
      </c>
      <c r="B476" s="2" t="s">
        <v>1394</v>
      </c>
      <c r="C476" s="2">
        <v>0</v>
      </c>
      <c r="D476" s="2" t="s">
        <v>2332</v>
      </c>
      <c r="E476" s="2" t="s">
        <v>2333</v>
      </c>
      <c r="F476" s="2">
        <v>20</v>
      </c>
      <c r="G476" s="2" t="s">
        <v>2334</v>
      </c>
      <c r="H476" s="3">
        <v>0</v>
      </c>
      <c r="I476" s="3" t="s">
        <v>88</v>
      </c>
      <c r="J476" s="3" t="s">
        <v>88</v>
      </c>
      <c r="K476" s="3" t="s">
        <v>88</v>
      </c>
      <c r="L476" s="3" t="s">
        <v>88</v>
      </c>
      <c r="M476" s="3" t="s">
        <v>88</v>
      </c>
      <c r="N476" s="3" t="s">
        <v>88</v>
      </c>
      <c r="O476" s="3" t="s">
        <v>88</v>
      </c>
      <c r="P476" s="3" t="s">
        <v>88</v>
      </c>
      <c r="Q476" s="3" t="s">
        <v>88</v>
      </c>
      <c r="R476" s="3" t="s">
        <v>88</v>
      </c>
      <c r="S476" s="3" t="s">
        <v>88</v>
      </c>
      <c r="T476" s="3" t="s">
        <v>88</v>
      </c>
      <c r="U476" s="2">
        <v>220019</v>
      </c>
      <c r="V476" s="2" t="s">
        <v>2334</v>
      </c>
      <c r="W476" s="3">
        <v>237556368</v>
      </c>
      <c r="X476" s="22" t="s">
        <v>88</v>
      </c>
      <c r="Y476" s="30" t="s">
        <v>88</v>
      </c>
      <c r="Z476" s="2" t="s">
        <v>2345</v>
      </c>
      <c r="AA476" s="3">
        <v>29379672</v>
      </c>
      <c r="AB476" s="56">
        <v>1</v>
      </c>
      <c r="AC476" s="44" t="s">
        <v>1428</v>
      </c>
      <c r="AD476" s="43" t="s">
        <v>76</v>
      </c>
      <c r="AE476" s="44" t="s">
        <v>165</v>
      </c>
      <c r="AF476" s="45" t="s">
        <v>1406</v>
      </c>
      <c r="AG476" s="43" t="s">
        <v>1407</v>
      </c>
      <c r="AH476" s="45">
        <v>33836</v>
      </c>
      <c r="AI476" s="51" t="s">
        <v>1408</v>
      </c>
      <c r="AJ476" s="51" t="s">
        <v>1408</v>
      </c>
      <c r="AK476" s="51" t="s">
        <v>1409</v>
      </c>
      <c r="AL476" s="42">
        <v>1</v>
      </c>
      <c r="AM476" s="54">
        <v>0</v>
      </c>
      <c r="AN476" s="44" t="s">
        <v>1410</v>
      </c>
      <c r="AO476" s="49" t="s">
        <v>79</v>
      </c>
      <c r="AP476" s="44" t="s">
        <v>270</v>
      </c>
      <c r="AQ476" s="50">
        <v>40</v>
      </c>
      <c r="AR476" s="50" t="s">
        <v>131</v>
      </c>
      <c r="AS476" s="50" t="s">
        <v>83</v>
      </c>
      <c r="AT476" s="44">
        <v>80</v>
      </c>
      <c r="AU476" s="49" t="s">
        <v>2346</v>
      </c>
      <c r="AV476" s="49" t="s">
        <v>2347</v>
      </c>
      <c r="AW476" s="49" t="s">
        <v>2342</v>
      </c>
      <c r="AX476" s="49" t="s">
        <v>1414</v>
      </c>
      <c r="AY476" s="50" t="s">
        <v>2348</v>
      </c>
      <c r="AZ476" s="58" t="s">
        <v>2344</v>
      </c>
      <c r="BA476" s="4"/>
      <c r="BB476" s="4"/>
      <c r="BC476" s="4"/>
      <c r="BD476" s="4"/>
      <c r="BE476" s="4"/>
      <c r="BF476" s="4"/>
      <c r="BG476" s="4"/>
    </row>
    <row r="477" spans="1:59" customFormat="1" ht="60" hidden="1" customHeight="1" x14ac:dyDescent="0.25">
      <c r="A477" s="2">
        <v>10</v>
      </c>
      <c r="B477" s="2" t="s">
        <v>1394</v>
      </c>
      <c r="C477" s="2">
        <v>0</v>
      </c>
      <c r="D477" s="2" t="s">
        <v>2332</v>
      </c>
      <c r="E477" s="2" t="s">
        <v>2333</v>
      </c>
      <c r="F477" s="2">
        <v>20</v>
      </c>
      <c r="G477" s="2" t="s">
        <v>2334</v>
      </c>
      <c r="H477" s="3">
        <v>0</v>
      </c>
      <c r="I477" s="3" t="s">
        <v>88</v>
      </c>
      <c r="J477" s="3" t="s">
        <v>88</v>
      </c>
      <c r="K477" s="3" t="s">
        <v>88</v>
      </c>
      <c r="L477" s="3" t="s">
        <v>88</v>
      </c>
      <c r="M477" s="3" t="s">
        <v>88</v>
      </c>
      <c r="N477" s="3" t="s">
        <v>88</v>
      </c>
      <c r="O477" s="3" t="s">
        <v>88</v>
      </c>
      <c r="P477" s="3" t="s">
        <v>88</v>
      </c>
      <c r="Q477" s="3" t="s">
        <v>88</v>
      </c>
      <c r="R477" s="3" t="s">
        <v>88</v>
      </c>
      <c r="S477" s="3" t="s">
        <v>88</v>
      </c>
      <c r="T477" s="3" t="s">
        <v>88</v>
      </c>
      <c r="U477" s="2">
        <v>220019</v>
      </c>
      <c r="V477" s="2" t="s">
        <v>2334</v>
      </c>
      <c r="W477" s="3">
        <v>237556368</v>
      </c>
      <c r="X477" s="22" t="s">
        <v>88</v>
      </c>
      <c r="Y477" s="30" t="s">
        <v>88</v>
      </c>
      <c r="Z477" s="2" t="s">
        <v>2349</v>
      </c>
      <c r="AA477" s="3">
        <v>47950812</v>
      </c>
      <c r="AB477" s="56">
        <v>1</v>
      </c>
      <c r="AC477" s="44" t="s">
        <v>1428</v>
      </c>
      <c r="AD477" s="43" t="s">
        <v>76</v>
      </c>
      <c r="AE477" s="44" t="s">
        <v>165</v>
      </c>
      <c r="AF477" s="45" t="s">
        <v>1406</v>
      </c>
      <c r="AG477" s="43" t="s">
        <v>1407</v>
      </c>
      <c r="AH477" s="45">
        <v>33836</v>
      </c>
      <c r="AI477" s="51" t="s">
        <v>1408</v>
      </c>
      <c r="AJ477" s="51" t="s">
        <v>1408</v>
      </c>
      <c r="AK477" s="51" t="s">
        <v>1409</v>
      </c>
      <c r="AL477" s="42">
        <v>1</v>
      </c>
      <c r="AM477" s="54">
        <v>0</v>
      </c>
      <c r="AN477" s="44" t="s">
        <v>1410</v>
      </c>
      <c r="AO477" s="49" t="s">
        <v>79</v>
      </c>
      <c r="AP477" s="44" t="s">
        <v>270</v>
      </c>
      <c r="AQ477" s="50">
        <v>70</v>
      </c>
      <c r="AR477" s="50" t="s">
        <v>131</v>
      </c>
      <c r="AS477" s="50" t="s">
        <v>83</v>
      </c>
      <c r="AT477" s="44">
        <v>226</v>
      </c>
      <c r="AU477" s="49" t="s">
        <v>2350</v>
      </c>
      <c r="AV477" s="49" t="s">
        <v>2351</v>
      </c>
      <c r="AW477" s="49" t="s">
        <v>2342</v>
      </c>
      <c r="AX477" s="49" t="s">
        <v>1414</v>
      </c>
      <c r="AY477" s="50" t="s">
        <v>2352</v>
      </c>
      <c r="AZ477" s="58" t="s">
        <v>2344</v>
      </c>
      <c r="BA477" s="4"/>
      <c r="BB477" s="4"/>
      <c r="BC477" s="4"/>
      <c r="BD477" s="4"/>
      <c r="BE477" s="4"/>
      <c r="BF477" s="4"/>
      <c r="BG477" s="4"/>
    </row>
    <row r="478" spans="1:59" customFormat="1" ht="60" hidden="1" customHeight="1" x14ac:dyDescent="0.25">
      <c r="A478" s="2">
        <v>10</v>
      </c>
      <c r="B478" s="2" t="s">
        <v>1394</v>
      </c>
      <c r="C478" s="2">
        <v>0</v>
      </c>
      <c r="D478" s="2" t="s">
        <v>2332</v>
      </c>
      <c r="E478" s="2" t="s">
        <v>2333</v>
      </c>
      <c r="F478" s="2">
        <v>20</v>
      </c>
      <c r="G478" s="2" t="s">
        <v>2334</v>
      </c>
      <c r="H478" s="3">
        <v>0</v>
      </c>
      <c r="I478" s="3" t="s">
        <v>218</v>
      </c>
      <c r="J478" s="3" t="s">
        <v>1398</v>
      </c>
      <c r="K478" s="3" t="s">
        <v>1399</v>
      </c>
      <c r="L478" s="3" t="s">
        <v>2335</v>
      </c>
      <c r="M478" s="3" t="s">
        <v>2336</v>
      </c>
      <c r="N478" s="6">
        <v>0.4</v>
      </c>
      <c r="O478" s="3" t="s">
        <v>164</v>
      </c>
      <c r="P478" s="3" t="s">
        <v>68</v>
      </c>
      <c r="Q478" s="3" t="s">
        <v>69</v>
      </c>
      <c r="R478" s="3" t="s">
        <v>2337</v>
      </c>
      <c r="S478" s="3" t="s">
        <v>2338</v>
      </c>
      <c r="T478" s="6">
        <v>170</v>
      </c>
      <c r="U478" s="2">
        <v>220019</v>
      </c>
      <c r="V478" s="2" t="s">
        <v>2334</v>
      </c>
      <c r="W478" s="3">
        <v>237556368</v>
      </c>
      <c r="X478" s="22" t="s">
        <v>88</v>
      </c>
      <c r="Y478" s="30" t="s">
        <v>88</v>
      </c>
      <c r="Z478" s="2" t="s">
        <v>2353</v>
      </c>
      <c r="AA478" s="3">
        <v>54749520</v>
      </c>
      <c r="AB478" s="56">
        <v>10</v>
      </c>
      <c r="AC478" s="44" t="s">
        <v>2354</v>
      </c>
      <c r="AD478" s="43" t="s">
        <v>76</v>
      </c>
      <c r="AE478" s="44" t="s">
        <v>165</v>
      </c>
      <c r="AF478" s="45" t="s">
        <v>1406</v>
      </c>
      <c r="AG478" s="43" t="s">
        <v>1407</v>
      </c>
      <c r="AH478" s="45">
        <v>33836</v>
      </c>
      <c r="AI478" s="51" t="s">
        <v>1408</v>
      </c>
      <c r="AJ478" s="51" t="s">
        <v>1408</v>
      </c>
      <c r="AK478" s="51" t="s">
        <v>1409</v>
      </c>
      <c r="AL478" s="42">
        <v>1</v>
      </c>
      <c r="AM478" s="54">
        <v>0</v>
      </c>
      <c r="AN478" s="44" t="s">
        <v>1410</v>
      </c>
      <c r="AO478" s="49" t="s">
        <v>79</v>
      </c>
      <c r="AP478" s="44" t="s">
        <v>270</v>
      </c>
      <c r="AQ478" s="50">
        <v>10</v>
      </c>
      <c r="AR478" s="50" t="s">
        <v>131</v>
      </c>
      <c r="AS478" s="50" t="s">
        <v>83</v>
      </c>
      <c r="AT478" s="44">
        <v>30</v>
      </c>
      <c r="AU478" s="49" t="s">
        <v>2355</v>
      </c>
      <c r="AV478" s="49" t="s">
        <v>2356</v>
      </c>
      <c r="AW478" s="49" t="s">
        <v>2342</v>
      </c>
      <c r="AX478" s="49" t="s">
        <v>1414</v>
      </c>
      <c r="AY478" s="50" t="s">
        <v>2357</v>
      </c>
      <c r="AZ478" s="58" t="s">
        <v>2344</v>
      </c>
      <c r="BA478" s="4"/>
      <c r="BB478" s="4"/>
      <c r="BC478" s="4"/>
      <c r="BD478" s="4"/>
      <c r="BE478" s="4"/>
      <c r="BF478" s="4"/>
      <c r="BG478" s="4"/>
    </row>
    <row r="479" spans="1:59" customFormat="1" ht="60" hidden="1" customHeight="1" x14ac:dyDescent="0.25">
      <c r="A479" s="2">
        <v>10</v>
      </c>
      <c r="B479" s="2" t="s">
        <v>1394</v>
      </c>
      <c r="C479" s="2">
        <v>0</v>
      </c>
      <c r="D479" s="2" t="s">
        <v>2332</v>
      </c>
      <c r="E479" s="2" t="s">
        <v>2333</v>
      </c>
      <c r="F479" s="2">
        <v>20</v>
      </c>
      <c r="G479" s="2" t="s">
        <v>2334</v>
      </c>
      <c r="H479" s="3">
        <v>0</v>
      </c>
      <c r="I479" s="3" t="s">
        <v>88</v>
      </c>
      <c r="J479" s="3" t="s">
        <v>88</v>
      </c>
      <c r="K479" s="3" t="s">
        <v>88</v>
      </c>
      <c r="L479" s="3" t="s">
        <v>88</v>
      </c>
      <c r="M479" s="3" t="s">
        <v>88</v>
      </c>
      <c r="N479" s="3" t="s">
        <v>88</v>
      </c>
      <c r="O479" s="3" t="s">
        <v>88</v>
      </c>
      <c r="P479" s="3" t="s">
        <v>88</v>
      </c>
      <c r="Q479" s="3" t="s">
        <v>88</v>
      </c>
      <c r="R479" s="3" t="s">
        <v>88</v>
      </c>
      <c r="S479" s="3" t="s">
        <v>88</v>
      </c>
      <c r="T479" s="3" t="s">
        <v>88</v>
      </c>
      <c r="U479" s="2">
        <v>220019</v>
      </c>
      <c r="V479" s="2" t="s">
        <v>2334</v>
      </c>
      <c r="W479" s="3">
        <v>237556368</v>
      </c>
      <c r="X479" s="22" t="s">
        <v>88</v>
      </c>
      <c r="Y479" s="30" t="s">
        <v>88</v>
      </c>
      <c r="Z479" s="2" t="s">
        <v>2358</v>
      </c>
      <c r="AA479" s="3">
        <v>40869360</v>
      </c>
      <c r="AB479" s="56">
        <v>1</v>
      </c>
      <c r="AC479" s="44" t="s">
        <v>1428</v>
      </c>
      <c r="AD479" s="43" t="s">
        <v>76</v>
      </c>
      <c r="AE479" s="44" t="s">
        <v>165</v>
      </c>
      <c r="AF479" s="45" t="s">
        <v>1406</v>
      </c>
      <c r="AG479" s="43" t="s">
        <v>1407</v>
      </c>
      <c r="AH479" s="45">
        <v>33836</v>
      </c>
      <c r="AI479" s="51" t="s">
        <v>1408</v>
      </c>
      <c r="AJ479" s="51" t="s">
        <v>1408</v>
      </c>
      <c r="AK479" s="51" t="s">
        <v>1409</v>
      </c>
      <c r="AL479" s="42">
        <v>1</v>
      </c>
      <c r="AM479" s="54">
        <v>0</v>
      </c>
      <c r="AN479" s="44" t="s">
        <v>1410</v>
      </c>
      <c r="AO479" s="49" t="s">
        <v>79</v>
      </c>
      <c r="AP479" s="44" t="s">
        <v>270</v>
      </c>
      <c r="AQ479" s="50">
        <v>1</v>
      </c>
      <c r="AR479" s="50" t="s">
        <v>131</v>
      </c>
      <c r="AS479" s="50" t="s">
        <v>83</v>
      </c>
      <c r="AT479" s="44">
        <v>10</v>
      </c>
      <c r="AU479" s="49" t="s">
        <v>2359</v>
      </c>
      <c r="AV479" s="49" t="s">
        <v>2360</v>
      </c>
      <c r="AW479" s="49" t="s">
        <v>2342</v>
      </c>
      <c r="AX479" s="49" t="s">
        <v>1414</v>
      </c>
      <c r="AY479" s="50" t="s">
        <v>2361</v>
      </c>
      <c r="AZ479" s="58" t="s">
        <v>2344</v>
      </c>
      <c r="BA479" s="4"/>
      <c r="BB479" s="4"/>
      <c r="BC479" s="4"/>
      <c r="BD479" s="4"/>
      <c r="BE479" s="4"/>
      <c r="BF479" s="4"/>
      <c r="BG479" s="4"/>
    </row>
    <row r="480" spans="1:59" customFormat="1" ht="60" hidden="1" customHeight="1" x14ac:dyDescent="0.25">
      <c r="A480" s="2">
        <v>10</v>
      </c>
      <c r="B480" s="2" t="s">
        <v>1394</v>
      </c>
      <c r="C480" s="2">
        <v>0</v>
      </c>
      <c r="D480" s="2" t="s">
        <v>2332</v>
      </c>
      <c r="E480" s="2" t="s">
        <v>2333</v>
      </c>
      <c r="F480" s="2">
        <v>20</v>
      </c>
      <c r="G480" s="2" t="s">
        <v>2334</v>
      </c>
      <c r="H480" s="3">
        <v>0</v>
      </c>
      <c r="I480" s="3" t="s">
        <v>88</v>
      </c>
      <c r="J480" s="3" t="s">
        <v>88</v>
      </c>
      <c r="K480" s="3" t="s">
        <v>88</v>
      </c>
      <c r="L480" s="3" t="s">
        <v>88</v>
      </c>
      <c r="M480" s="3" t="s">
        <v>88</v>
      </c>
      <c r="N480" s="3" t="s">
        <v>88</v>
      </c>
      <c r="O480" s="3" t="s">
        <v>88</v>
      </c>
      <c r="P480" s="3" t="s">
        <v>88</v>
      </c>
      <c r="Q480" s="3" t="s">
        <v>88</v>
      </c>
      <c r="R480" s="3" t="s">
        <v>88</v>
      </c>
      <c r="S480" s="3" t="s">
        <v>88</v>
      </c>
      <c r="T480" s="3" t="s">
        <v>88</v>
      </c>
      <c r="U480" s="2">
        <v>220019</v>
      </c>
      <c r="V480" s="2" t="s">
        <v>2334</v>
      </c>
      <c r="W480" s="3">
        <v>237556368</v>
      </c>
      <c r="X480" s="22" t="s">
        <v>88</v>
      </c>
      <c r="Y480" s="30" t="s">
        <v>88</v>
      </c>
      <c r="Z480" s="2" t="s">
        <v>2362</v>
      </c>
      <c r="AA480" s="3">
        <v>26886384</v>
      </c>
      <c r="AB480" s="56">
        <v>1</v>
      </c>
      <c r="AC480" s="44" t="s">
        <v>2363</v>
      </c>
      <c r="AD480" s="43" t="s">
        <v>76</v>
      </c>
      <c r="AE480" s="44" t="s">
        <v>165</v>
      </c>
      <c r="AF480" s="45" t="s">
        <v>1406</v>
      </c>
      <c r="AG480" s="43" t="s">
        <v>1407</v>
      </c>
      <c r="AH480" s="45">
        <v>33836</v>
      </c>
      <c r="AI480" s="51" t="s">
        <v>1408</v>
      </c>
      <c r="AJ480" s="51" t="s">
        <v>1408</v>
      </c>
      <c r="AK480" s="51" t="s">
        <v>1409</v>
      </c>
      <c r="AL480" s="42">
        <v>1</v>
      </c>
      <c r="AM480" s="54">
        <v>0</v>
      </c>
      <c r="AN480" s="44" t="s">
        <v>1410</v>
      </c>
      <c r="AO480" s="49" t="s">
        <v>79</v>
      </c>
      <c r="AP480" s="44" t="s">
        <v>270</v>
      </c>
      <c r="AQ480" s="50">
        <v>1</v>
      </c>
      <c r="AR480" s="50" t="s">
        <v>131</v>
      </c>
      <c r="AS480" s="50" t="s">
        <v>83</v>
      </c>
      <c r="AT480" s="44">
        <v>1</v>
      </c>
      <c r="AU480" s="49" t="s">
        <v>2364</v>
      </c>
      <c r="AV480" s="49" t="s">
        <v>2365</v>
      </c>
      <c r="AW480" s="49" t="s">
        <v>2342</v>
      </c>
      <c r="AX480" s="49" t="s">
        <v>1414</v>
      </c>
      <c r="AY480" s="50" t="s">
        <v>2366</v>
      </c>
      <c r="AZ480" s="58" t="s">
        <v>2344</v>
      </c>
      <c r="BA480" s="4"/>
      <c r="BB480" s="4"/>
      <c r="BC480" s="4"/>
      <c r="BD480" s="4"/>
      <c r="BE480" s="4"/>
      <c r="BF480" s="4"/>
      <c r="BG480" s="4"/>
    </row>
    <row r="481" spans="1:59" customFormat="1" ht="60" hidden="1" customHeight="1" x14ac:dyDescent="0.25">
      <c r="A481" s="2">
        <v>10</v>
      </c>
      <c r="B481" s="2" t="s">
        <v>337</v>
      </c>
      <c r="C481" s="2">
        <v>1</v>
      </c>
      <c r="D481" s="2" t="s">
        <v>2367</v>
      </c>
      <c r="E481" s="2" t="s">
        <v>2368</v>
      </c>
      <c r="F481" s="2">
        <v>93</v>
      </c>
      <c r="G481" s="2" t="s">
        <v>1443</v>
      </c>
      <c r="H481" s="3">
        <v>0</v>
      </c>
      <c r="I481" s="3" t="s">
        <v>278</v>
      </c>
      <c r="J481" s="3" t="s">
        <v>341</v>
      </c>
      <c r="K481" s="3" t="s">
        <v>342</v>
      </c>
      <c r="L481" s="3" t="s">
        <v>343</v>
      </c>
      <c r="M481" s="3" t="s">
        <v>344</v>
      </c>
      <c r="N481" s="6">
        <v>20</v>
      </c>
      <c r="O481" s="3" t="s">
        <v>67</v>
      </c>
      <c r="P481" s="3" t="s">
        <v>68</v>
      </c>
      <c r="Q481" s="3" t="s">
        <v>69</v>
      </c>
      <c r="R481" s="3" t="s">
        <v>345</v>
      </c>
      <c r="S481" s="3" t="s">
        <v>346</v>
      </c>
      <c r="T481" s="6">
        <v>1584846</v>
      </c>
      <c r="U481" s="2">
        <v>220015</v>
      </c>
      <c r="V481" s="2" t="s">
        <v>340</v>
      </c>
      <c r="W481" s="3">
        <v>314533196</v>
      </c>
      <c r="X481" s="7" t="s">
        <v>347</v>
      </c>
      <c r="Y481" s="8">
        <f>SUM(AA481:AA483)</f>
        <v>251343491</v>
      </c>
      <c r="Z481" s="2" t="s">
        <v>2369</v>
      </c>
      <c r="AA481" s="3">
        <v>77589627</v>
      </c>
      <c r="AB481" s="56"/>
      <c r="AC481" s="44"/>
      <c r="AD481" s="43" t="s">
        <v>76</v>
      </c>
      <c r="AE481" s="44" t="s">
        <v>77</v>
      </c>
      <c r="AF481" s="45" t="s">
        <v>1757</v>
      </c>
      <c r="AG481" s="43">
        <v>4600094459</v>
      </c>
      <c r="AH481" s="45" t="s">
        <v>350</v>
      </c>
      <c r="AI481" s="51">
        <v>44761</v>
      </c>
      <c r="AJ481" s="51">
        <v>44761</v>
      </c>
      <c r="AK481" s="51">
        <v>45081</v>
      </c>
      <c r="AL481" s="42">
        <v>1</v>
      </c>
      <c r="AM481" s="54" t="s">
        <v>79</v>
      </c>
      <c r="AN481" s="44" t="s">
        <v>351</v>
      </c>
      <c r="AO481" s="49" t="s">
        <v>79</v>
      </c>
      <c r="AP481" s="44" t="s">
        <v>79</v>
      </c>
      <c r="AQ481" s="50" t="s">
        <v>352</v>
      </c>
      <c r="AR481" s="50" t="s">
        <v>82</v>
      </c>
      <c r="AS481" s="50" t="s">
        <v>1669</v>
      </c>
      <c r="AT481" s="44">
        <v>1</v>
      </c>
      <c r="AU481" s="49" t="s">
        <v>2370</v>
      </c>
      <c r="AV481" s="49" t="s">
        <v>2371</v>
      </c>
      <c r="AW481" s="49" t="s">
        <v>2372</v>
      </c>
      <c r="AX481" s="49" t="s">
        <v>2373</v>
      </c>
      <c r="AY481" s="50" t="s">
        <v>2374</v>
      </c>
      <c r="AZ481" s="58" t="s">
        <v>2375</v>
      </c>
      <c r="BA481" s="4"/>
      <c r="BB481" s="4"/>
      <c r="BC481" s="4"/>
      <c r="BD481" s="4"/>
      <c r="BE481" s="4"/>
      <c r="BF481" s="4"/>
      <c r="BG481" s="4"/>
    </row>
    <row r="482" spans="1:59" customFormat="1" ht="60" hidden="1" customHeight="1" x14ac:dyDescent="0.25">
      <c r="A482" s="2">
        <v>10</v>
      </c>
      <c r="B482" s="2" t="s">
        <v>337</v>
      </c>
      <c r="C482" s="2">
        <v>0</v>
      </c>
      <c r="D482" s="2" t="s">
        <v>2367</v>
      </c>
      <c r="E482" s="2" t="s">
        <v>2368</v>
      </c>
      <c r="F482" s="2">
        <v>93</v>
      </c>
      <c r="G482" s="2" t="s">
        <v>1443</v>
      </c>
      <c r="H482" s="3">
        <v>0</v>
      </c>
      <c r="I482" s="3" t="s">
        <v>88</v>
      </c>
      <c r="J482" s="3" t="s">
        <v>88</v>
      </c>
      <c r="K482" s="3" t="s">
        <v>88</v>
      </c>
      <c r="L482" s="3" t="s">
        <v>88</v>
      </c>
      <c r="M482" s="3" t="s">
        <v>88</v>
      </c>
      <c r="N482" s="3" t="s">
        <v>88</v>
      </c>
      <c r="O482" s="3" t="s">
        <v>88</v>
      </c>
      <c r="P482" s="3" t="s">
        <v>88</v>
      </c>
      <c r="Q482" s="3" t="s">
        <v>88</v>
      </c>
      <c r="R482" s="3" t="s">
        <v>88</v>
      </c>
      <c r="S482" s="3" t="s">
        <v>88</v>
      </c>
      <c r="T482" s="3" t="s">
        <v>88</v>
      </c>
      <c r="U482" s="2">
        <v>220015</v>
      </c>
      <c r="V482" s="2" t="s">
        <v>340</v>
      </c>
      <c r="W482" s="3">
        <v>314533196</v>
      </c>
      <c r="X482" s="7" t="s">
        <v>360</v>
      </c>
      <c r="Y482" s="8" t="s">
        <v>360</v>
      </c>
      <c r="Z482" s="2" t="s">
        <v>2376</v>
      </c>
      <c r="AA482" s="3">
        <v>95798980</v>
      </c>
      <c r="AB482" s="56"/>
      <c r="AC482" s="44"/>
      <c r="AD482" s="43" t="s">
        <v>76</v>
      </c>
      <c r="AE482" s="44" t="s">
        <v>77</v>
      </c>
      <c r="AF482" s="45" t="s">
        <v>1757</v>
      </c>
      <c r="AG482" s="43">
        <v>4600094459</v>
      </c>
      <c r="AH482" s="45" t="s">
        <v>350</v>
      </c>
      <c r="AI482" s="51">
        <v>44761</v>
      </c>
      <c r="AJ482" s="51">
        <v>44761</v>
      </c>
      <c r="AK482" s="51">
        <v>45081</v>
      </c>
      <c r="AL482" s="42">
        <v>1</v>
      </c>
      <c r="AM482" s="54" t="s">
        <v>79</v>
      </c>
      <c r="AN482" s="44" t="s">
        <v>351</v>
      </c>
      <c r="AO482" s="49" t="s">
        <v>79</v>
      </c>
      <c r="AP482" s="44" t="s">
        <v>79</v>
      </c>
      <c r="AQ482" s="50" t="s">
        <v>352</v>
      </c>
      <c r="AR482" s="50" t="s">
        <v>82</v>
      </c>
      <c r="AS482" s="50" t="s">
        <v>589</v>
      </c>
      <c r="AT482" s="44">
        <v>10</v>
      </c>
      <c r="AU482" s="49" t="s">
        <v>2377</v>
      </c>
      <c r="AV482" s="49" t="s">
        <v>2378</v>
      </c>
      <c r="AW482" s="49" t="s">
        <v>2379</v>
      </c>
      <c r="AX482" s="49" t="s">
        <v>2380</v>
      </c>
      <c r="AY482" s="50" t="s">
        <v>2381</v>
      </c>
      <c r="AZ482" s="58" t="s">
        <v>2382</v>
      </c>
      <c r="BA482" s="4"/>
      <c r="BB482" s="4"/>
      <c r="BC482" s="4"/>
      <c r="BD482" s="4"/>
      <c r="BE482" s="4"/>
      <c r="BF482" s="4"/>
      <c r="BG482" s="4"/>
    </row>
    <row r="483" spans="1:59" customFormat="1" ht="60" hidden="1" customHeight="1" x14ac:dyDescent="0.25">
      <c r="A483" s="2">
        <v>10</v>
      </c>
      <c r="B483" s="2" t="s">
        <v>337</v>
      </c>
      <c r="C483" s="2">
        <v>0</v>
      </c>
      <c r="D483" s="2" t="s">
        <v>2367</v>
      </c>
      <c r="E483" s="2" t="s">
        <v>2368</v>
      </c>
      <c r="F483" s="2">
        <v>93</v>
      </c>
      <c r="G483" s="2" t="s">
        <v>1443</v>
      </c>
      <c r="H483" s="3">
        <v>0</v>
      </c>
      <c r="I483" s="3" t="s">
        <v>88</v>
      </c>
      <c r="J483" s="3" t="s">
        <v>88</v>
      </c>
      <c r="K483" s="3" t="s">
        <v>88</v>
      </c>
      <c r="L483" s="3" t="s">
        <v>88</v>
      </c>
      <c r="M483" s="3" t="s">
        <v>88</v>
      </c>
      <c r="N483" s="3" t="s">
        <v>88</v>
      </c>
      <c r="O483" s="3" t="s">
        <v>88</v>
      </c>
      <c r="P483" s="3" t="s">
        <v>88</v>
      </c>
      <c r="Q483" s="3" t="s">
        <v>88</v>
      </c>
      <c r="R483" s="3" t="s">
        <v>88</v>
      </c>
      <c r="S483" s="3" t="s">
        <v>88</v>
      </c>
      <c r="T483" s="3" t="s">
        <v>88</v>
      </c>
      <c r="U483" s="2">
        <v>220015</v>
      </c>
      <c r="V483" s="2" t="s">
        <v>340</v>
      </c>
      <c r="W483" s="3">
        <v>314533196</v>
      </c>
      <c r="X483" s="7" t="s">
        <v>360</v>
      </c>
      <c r="Y483" s="8" t="s">
        <v>360</v>
      </c>
      <c r="Z483" s="2" t="s">
        <v>2383</v>
      </c>
      <c r="AA483" s="3">
        <v>77954884</v>
      </c>
      <c r="AB483" s="56"/>
      <c r="AC483" s="44"/>
      <c r="AD483" s="43" t="s">
        <v>76</v>
      </c>
      <c r="AE483" s="44" t="s">
        <v>77</v>
      </c>
      <c r="AF483" s="45" t="s">
        <v>1757</v>
      </c>
      <c r="AG483" s="43">
        <v>4600094459</v>
      </c>
      <c r="AH483" s="45" t="s">
        <v>350</v>
      </c>
      <c r="AI483" s="51">
        <v>44761</v>
      </c>
      <c r="AJ483" s="51">
        <v>44761</v>
      </c>
      <c r="AK483" s="51">
        <v>45081</v>
      </c>
      <c r="AL483" s="42">
        <v>1</v>
      </c>
      <c r="AM483" s="54" t="s">
        <v>79</v>
      </c>
      <c r="AN483" s="44" t="s">
        <v>351</v>
      </c>
      <c r="AO483" s="49" t="s">
        <v>79</v>
      </c>
      <c r="AP483" s="44" t="s">
        <v>79</v>
      </c>
      <c r="AQ483" s="50" t="s">
        <v>352</v>
      </c>
      <c r="AR483" s="50" t="s">
        <v>82</v>
      </c>
      <c r="AS483" s="50" t="s">
        <v>83</v>
      </c>
      <c r="AT483" s="44">
        <v>4</v>
      </c>
      <c r="AU483" s="49" t="s">
        <v>2384</v>
      </c>
      <c r="AV483" s="49" t="s">
        <v>2385</v>
      </c>
      <c r="AW483" s="49" t="s">
        <v>2386</v>
      </c>
      <c r="AX483" s="49" t="s">
        <v>2387</v>
      </c>
      <c r="AY483" s="50" t="s">
        <v>2388</v>
      </c>
      <c r="AZ483" s="58" t="s">
        <v>2389</v>
      </c>
      <c r="BA483" s="4"/>
      <c r="BB483" s="4"/>
      <c r="BC483" s="4"/>
      <c r="BD483" s="4"/>
      <c r="BE483" s="4"/>
      <c r="BF483" s="4"/>
      <c r="BG483" s="4"/>
    </row>
    <row r="484" spans="1:59" customFormat="1" ht="60" hidden="1" customHeight="1" x14ac:dyDescent="0.25">
      <c r="A484" s="2">
        <v>10</v>
      </c>
      <c r="B484" s="2" t="s">
        <v>337</v>
      </c>
      <c r="C484" s="2">
        <v>0</v>
      </c>
      <c r="D484" s="2" t="s">
        <v>2367</v>
      </c>
      <c r="E484" s="2" t="s">
        <v>2368</v>
      </c>
      <c r="F484" s="2">
        <v>93</v>
      </c>
      <c r="G484" s="2" t="s">
        <v>1443</v>
      </c>
      <c r="H484" s="3">
        <v>0</v>
      </c>
      <c r="I484" s="3" t="s">
        <v>88</v>
      </c>
      <c r="J484" s="3" t="s">
        <v>88</v>
      </c>
      <c r="K484" s="3" t="s">
        <v>88</v>
      </c>
      <c r="L484" s="3" t="s">
        <v>88</v>
      </c>
      <c r="M484" s="3" t="s">
        <v>88</v>
      </c>
      <c r="N484" s="3" t="s">
        <v>88</v>
      </c>
      <c r="O484" s="3" t="s">
        <v>88</v>
      </c>
      <c r="P484" s="3" t="s">
        <v>88</v>
      </c>
      <c r="Q484" s="3" t="s">
        <v>88</v>
      </c>
      <c r="R484" s="3" t="s">
        <v>88</v>
      </c>
      <c r="S484" s="3" t="s">
        <v>88</v>
      </c>
      <c r="T484" s="3" t="s">
        <v>88</v>
      </c>
      <c r="U484" s="2">
        <v>220015</v>
      </c>
      <c r="V484" s="2" t="s">
        <v>340</v>
      </c>
      <c r="W484" s="3">
        <v>314533196</v>
      </c>
      <c r="X484" s="7" t="s">
        <v>1131</v>
      </c>
      <c r="Y484" s="8">
        <f>SUM(AA484:AA486)</f>
        <v>63189705</v>
      </c>
      <c r="Z484" s="2" t="s">
        <v>2390</v>
      </c>
      <c r="AA484" s="3">
        <v>15132724</v>
      </c>
      <c r="AB484" s="56"/>
      <c r="AC484" s="44"/>
      <c r="AD484" s="43" t="s">
        <v>76</v>
      </c>
      <c r="AE484" s="44" t="s">
        <v>77</v>
      </c>
      <c r="AF484" s="45" t="s">
        <v>1757</v>
      </c>
      <c r="AG484" s="43">
        <v>4600094459</v>
      </c>
      <c r="AH484" s="45" t="s">
        <v>350</v>
      </c>
      <c r="AI484" s="51">
        <v>44761</v>
      </c>
      <c r="AJ484" s="51">
        <v>44761</v>
      </c>
      <c r="AK484" s="51">
        <v>45081</v>
      </c>
      <c r="AL484" s="42">
        <v>1</v>
      </c>
      <c r="AM484" s="54" t="s">
        <v>79</v>
      </c>
      <c r="AN484" s="44" t="s">
        <v>351</v>
      </c>
      <c r="AO484" s="49" t="s">
        <v>79</v>
      </c>
      <c r="AP484" s="44" t="s">
        <v>79</v>
      </c>
      <c r="AQ484" s="50" t="s">
        <v>352</v>
      </c>
      <c r="AR484" s="50" t="s">
        <v>82</v>
      </c>
      <c r="AS484" s="50" t="s">
        <v>1669</v>
      </c>
      <c r="AT484" s="44">
        <v>1</v>
      </c>
      <c r="AU484" s="49" t="s">
        <v>2391</v>
      </c>
      <c r="AV484" s="49" t="s">
        <v>2392</v>
      </c>
      <c r="AW484" s="49" t="s">
        <v>2393</v>
      </c>
      <c r="AX484" s="49" t="s">
        <v>2394</v>
      </c>
      <c r="AY484" s="50" t="s">
        <v>2395</v>
      </c>
      <c r="AZ484" s="58" t="s">
        <v>2396</v>
      </c>
      <c r="BA484" s="4"/>
      <c r="BB484" s="4"/>
      <c r="BC484" s="4"/>
      <c r="BD484" s="4"/>
      <c r="BE484" s="4"/>
      <c r="BF484" s="4"/>
      <c r="BG484" s="4"/>
    </row>
    <row r="485" spans="1:59" customFormat="1" ht="60" hidden="1" customHeight="1" x14ac:dyDescent="0.25">
      <c r="A485" s="2">
        <v>10</v>
      </c>
      <c r="B485" s="2" t="s">
        <v>337</v>
      </c>
      <c r="C485" s="2">
        <v>0</v>
      </c>
      <c r="D485" s="2" t="s">
        <v>2367</v>
      </c>
      <c r="E485" s="2" t="s">
        <v>2368</v>
      </c>
      <c r="F485" s="2">
        <v>93</v>
      </c>
      <c r="G485" s="2" t="s">
        <v>1443</v>
      </c>
      <c r="H485" s="3">
        <v>0</v>
      </c>
      <c r="I485" s="3" t="s">
        <v>88</v>
      </c>
      <c r="J485" s="3" t="s">
        <v>88</v>
      </c>
      <c r="K485" s="3" t="s">
        <v>88</v>
      </c>
      <c r="L485" s="3" t="s">
        <v>88</v>
      </c>
      <c r="M485" s="3" t="s">
        <v>88</v>
      </c>
      <c r="N485" s="3" t="s">
        <v>88</v>
      </c>
      <c r="O485" s="3" t="s">
        <v>88</v>
      </c>
      <c r="P485" s="3" t="s">
        <v>88</v>
      </c>
      <c r="Q485" s="3" t="s">
        <v>88</v>
      </c>
      <c r="R485" s="3" t="s">
        <v>88</v>
      </c>
      <c r="S485" s="3" t="s">
        <v>88</v>
      </c>
      <c r="T485" s="3" t="s">
        <v>88</v>
      </c>
      <c r="U485" s="2">
        <v>220015</v>
      </c>
      <c r="V485" s="2" t="s">
        <v>340</v>
      </c>
      <c r="W485" s="3">
        <v>314533196</v>
      </c>
      <c r="X485" s="7" t="s">
        <v>360</v>
      </c>
      <c r="Y485" s="8" t="s">
        <v>360</v>
      </c>
      <c r="Z485" s="2" t="s">
        <v>2397</v>
      </c>
      <c r="AA485" s="3">
        <v>23384660</v>
      </c>
      <c r="AB485" s="56"/>
      <c r="AC485" s="44"/>
      <c r="AD485" s="43" t="s">
        <v>76</v>
      </c>
      <c r="AE485" s="44" t="s">
        <v>77</v>
      </c>
      <c r="AF485" s="45" t="s">
        <v>1757</v>
      </c>
      <c r="AG485" s="43">
        <v>4600094459</v>
      </c>
      <c r="AH485" s="45" t="s">
        <v>350</v>
      </c>
      <c r="AI485" s="51">
        <v>44761</v>
      </c>
      <c r="AJ485" s="51">
        <v>44761</v>
      </c>
      <c r="AK485" s="51">
        <v>45081</v>
      </c>
      <c r="AL485" s="42">
        <v>1</v>
      </c>
      <c r="AM485" s="54" t="s">
        <v>79</v>
      </c>
      <c r="AN485" s="44" t="s">
        <v>351</v>
      </c>
      <c r="AO485" s="49" t="s">
        <v>79</v>
      </c>
      <c r="AP485" s="44" t="s">
        <v>79</v>
      </c>
      <c r="AQ485" s="50" t="s">
        <v>352</v>
      </c>
      <c r="AR485" s="50" t="s">
        <v>403</v>
      </c>
      <c r="AS485" s="50" t="s">
        <v>1669</v>
      </c>
      <c r="AT485" s="44">
        <v>1</v>
      </c>
      <c r="AU485" s="49" t="s">
        <v>2398</v>
      </c>
      <c r="AV485" s="49" t="s">
        <v>2399</v>
      </c>
      <c r="AW485" s="49" t="s">
        <v>2400</v>
      </c>
      <c r="AX485" s="49" t="s">
        <v>2401</v>
      </c>
      <c r="AY485" s="50" t="s">
        <v>2402</v>
      </c>
      <c r="AZ485" s="58" t="s">
        <v>2403</v>
      </c>
      <c r="BA485" s="4"/>
      <c r="BB485" s="4"/>
      <c r="BC485" s="4"/>
      <c r="BD485" s="4"/>
      <c r="BE485" s="4"/>
      <c r="BF485" s="4"/>
      <c r="BG485" s="4"/>
    </row>
    <row r="486" spans="1:59" customFormat="1" ht="60" hidden="1" customHeight="1" x14ac:dyDescent="0.25">
      <c r="A486" s="2">
        <v>10</v>
      </c>
      <c r="B486" s="2" t="s">
        <v>337</v>
      </c>
      <c r="C486" s="2">
        <v>0</v>
      </c>
      <c r="D486" s="2" t="s">
        <v>2367</v>
      </c>
      <c r="E486" s="2" t="s">
        <v>2368</v>
      </c>
      <c r="F486" s="2">
        <v>93</v>
      </c>
      <c r="G486" s="2" t="s">
        <v>1443</v>
      </c>
      <c r="H486" s="3">
        <v>0</v>
      </c>
      <c r="I486" s="3" t="s">
        <v>88</v>
      </c>
      <c r="J486" s="3" t="s">
        <v>88</v>
      </c>
      <c r="K486" s="3" t="s">
        <v>88</v>
      </c>
      <c r="L486" s="3" t="s">
        <v>88</v>
      </c>
      <c r="M486" s="3" t="s">
        <v>88</v>
      </c>
      <c r="N486" s="3" t="s">
        <v>88</v>
      </c>
      <c r="O486" s="3" t="s">
        <v>88</v>
      </c>
      <c r="P486" s="3" t="s">
        <v>88</v>
      </c>
      <c r="Q486" s="3" t="s">
        <v>88</v>
      </c>
      <c r="R486" s="3" t="s">
        <v>88</v>
      </c>
      <c r="S486" s="3" t="s">
        <v>88</v>
      </c>
      <c r="T486" s="3" t="s">
        <v>88</v>
      </c>
      <c r="U486" s="2">
        <v>220015</v>
      </c>
      <c r="V486" s="2" t="s">
        <v>340</v>
      </c>
      <c r="W486" s="3">
        <v>314533196</v>
      </c>
      <c r="X486" s="7" t="s">
        <v>360</v>
      </c>
      <c r="Y486" s="8" t="s">
        <v>360</v>
      </c>
      <c r="Z486" s="2" t="s">
        <v>2404</v>
      </c>
      <c r="AA486" s="3">
        <v>24672321</v>
      </c>
      <c r="AB486" s="56"/>
      <c r="AC486" s="44"/>
      <c r="AD486" s="43" t="s">
        <v>76</v>
      </c>
      <c r="AE486" s="44" t="s">
        <v>77</v>
      </c>
      <c r="AF486" s="45" t="s">
        <v>1757</v>
      </c>
      <c r="AG486" s="43">
        <v>4600094459</v>
      </c>
      <c r="AH486" s="45" t="s">
        <v>350</v>
      </c>
      <c r="AI486" s="51">
        <v>44761</v>
      </c>
      <c r="AJ486" s="51">
        <v>44761</v>
      </c>
      <c r="AK486" s="51">
        <v>45081</v>
      </c>
      <c r="AL486" s="42">
        <v>1</v>
      </c>
      <c r="AM486" s="54" t="s">
        <v>79</v>
      </c>
      <c r="AN486" s="44" t="s">
        <v>351</v>
      </c>
      <c r="AO486" s="49" t="s">
        <v>79</v>
      </c>
      <c r="AP486" s="44" t="s">
        <v>79</v>
      </c>
      <c r="AQ486" s="50" t="s">
        <v>352</v>
      </c>
      <c r="AR486" s="50" t="s">
        <v>237</v>
      </c>
      <c r="AS486" s="50" t="s">
        <v>589</v>
      </c>
      <c r="AT486" s="44">
        <v>4</v>
      </c>
      <c r="AU486" s="49" t="s">
        <v>2405</v>
      </c>
      <c r="AV486" s="49" t="s">
        <v>2406</v>
      </c>
      <c r="AW486" s="49" t="s">
        <v>2407</v>
      </c>
      <c r="AX486" s="49" t="s">
        <v>2408</v>
      </c>
      <c r="AY486" s="50" t="s">
        <v>2409</v>
      </c>
      <c r="AZ486" s="58" t="s">
        <v>2410</v>
      </c>
      <c r="BA486" s="4"/>
      <c r="BB486" s="4"/>
      <c r="BC486" s="4"/>
      <c r="BD486" s="4"/>
      <c r="BE486" s="4"/>
      <c r="BF486" s="4"/>
      <c r="BG486" s="4"/>
    </row>
    <row r="487" spans="1:59" customFormat="1" ht="60" hidden="1" customHeight="1" x14ac:dyDescent="0.25">
      <c r="A487" s="2">
        <v>10</v>
      </c>
      <c r="B487" s="2" t="s">
        <v>372</v>
      </c>
      <c r="C487" s="2">
        <v>1</v>
      </c>
      <c r="D487" s="2" t="s">
        <v>2411</v>
      </c>
      <c r="E487" s="2" t="s">
        <v>2412</v>
      </c>
      <c r="F487" s="2" t="s">
        <v>2413</v>
      </c>
      <c r="G487" s="2" t="s">
        <v>2414</v>
      </c>
      <c r="H487" s="3">
        <v>0</v>
      </c>
      <c r="I487" s="3" t="s">
        <v>156</v>
      </c>
      <c r="J487" s="3" t="s">
        <v>377</v>
      </c>
      <c r="K487" s="3" t="s">
        <v>378</v>
      </c>
      <c r="L487" s="3" t="s">
        <v>379</v>
      </c>
      <c r="M487" s="3" t="s">
        <v>380</v>
      </c>
      <c r="N487" s="6">
        <v>13</v>
      </c>
      <c r="O487" s="3" t="s">
        <v>164</v>
      </c>
      <c r="P487" s="3" t="s">
        <v>68</v>
      </c>
      <c r="Q487" s="3" t="s">
        <v>69</v>
      </c>
      <c r="R487" s="3" t="s">
        <v>381</v>
      </c>
      <c r="S487" s="3" t="s">
        <v>382</v>
      </c>
      <c r="T487" s="6">
        <v>7300</v>
      </c>
      <c r="U487" s="2">
        <v>210085</v>
      </c>
      <c r="V487" s="2" t="s">
        <v>383</v>
      </c>
      <c r="W487" s="3">
        <v>107892604</v>
      </c>
      <c r="X487" s="7" t="s">
        <v>384</v>
      </c>
      <c r="Y487" s="8">
        <f>SUM(AA487)</f>
        <v>107892604</v>
      </c>
      <c r="Z487" s="2" t="s">
        <v>385</v>
      </c>
      <c r="AA487" s="3">
        <v>107892604</v>
      </c>
      <c r="AB487" s="56">
        <v>1</v>
      </c>
      <c r="AC487" s="44" t="s">
        <v>386</v>
      </c>
      <c r="AD487" s="43" t="s">
        <v>76</v>
      </c>
      <c r="AE487" s="79" t="s">
        <v>165</v>
      </c>
      <c r="AF487" s="79" t="s">
        <v>387</v>
      </c>
      <c r="AG487" s="80" t="s">
        <v>388</v>
      </c>
      <c r="AH487" s="80" t="s">
        <v>389</v>
      </c>
      <c r="AI487" s="108">
        <v>44748</v>
      </c>
      <c r="AJ487" s="108">
        <v>44756</v>
      </c>
      <c r="AK487" s="108">
        <v>45016</v>
      </c>
      <c r="AL487" s="42">
        <v>1</v>
      </c>
      <c r="AM487" s="54" t="s">
        <v>81</v>
      </c>
      <c r="AN487" s="44" t="s">
        <v>390</v>
      </c>
      <c r="AO487" s="49" t="s">
        <v>233</v>
      </c>
      <c r="AP487" s="44" t="s">
        <v>270</v>
      </c>
      <c r="AQ487" s="58">
        <v>300</v>
      </c>
      <c r="AR487" s="50" t="s">
        <v>82</v>
      </c>
      <c r="AS487" s="50" t="s">
        <v>391</v>
      </c>
      <c r="AT487" s="44">
        <v>796</v>
      </c>
      <c r="AU487" s="90" t="s">
        <v>392</v>
      </c>
      <c r="AV487" s="90" t="s">
        <v>2415</v>
      </c>
      <c r="AW487" s="49" t="s">
        <v>394</v>
      </c>
      <c r="AX487" s="49" t="s">
        <v>2416</v>
      </c>
      <c r="AY487" s="50" t="s">
        <v>2417</v>
      </c>
      <c r="AZ487" s="58"/>
      <c r="BA487" s="4"/>
      <c r="BB487" s="4"/>
      <c r="BC487" s="4"/>
      <c r="BD487" s="4"/>
      <c r="BE487" s="4"/>
      <c r="BF487" s="4"/>
      <c r="BG487" s="4"/>
    </row>
    <row r="488" spans="1:59" customFormat="1" ht="60" hidden="1" customHeight="1" x14ac:dyDescent="0.25">
      <c r="A488" s="2">
        <v>10</v>
      </c>
      <c r="B488" s="2" t="s">
        <v>372</v>
      </c>
      <c r="C488" s="2">
        <v>1</v>
      </c>
      <c r="D488" s="2" t="s">
        <v>2411</v>
      </c>
      <c r="E488" s="2" t="s">
        <v>2412</v>
      </c>
      <c r="F488" s="2" t="s">
        <v>2413</v>
      </c>
      <c r="G488" s="2" t="s">
        <v>2414</v>
      </c>
      <c r="H488" s="3"/>
      <c r="I488" s="3" t="s">
        <v>88</v>
      </c>
      <c r="J488" s="3" t="s">
        <v>88</v>
      </c>
      <c r="K488" s="3" t="s">
        <v>88</v>
      </c>
      <c r="L488" s="3" t="s">
        <v>88</v>
      </c>
      <c r="M488" s="3" t="s">
        <v>88</v>
      </c>
      <c r="N488" s="3" t="s">
        <v>88</v>
      </c>
      <c r="O488" s="3" t="s">
        <v>88</v>
      </c>
      <c r="P488" s="3" t="s">
        <v>88</v>
      </c>
      <c r="Q488" s="3" t="s">
        <v>88</v>
      </c>
      <c r="R488" s="3" t="s">
        <v>88</v>
      </c>
      <c r="S488" s="3" t="s">
        <v>88</v>
      </c>
      <c r="T488" s="3" t="s">
        <v>88</v>
      </c>
      <c r="U488" s="2">
        <v>210087</v>
      </c>
      <c r="V488" s="2" t="s">
        <v>396</v>
      </c>
      <c r="W488" s="3">
        <v>219000000</v>
      </c>
      <c r="X488" s="21"/>
      <c r="Y488" s="8"/>
      <c r="Z488" s="2" t="s">
        <v>397</v>
      </c>
      <c r="AA488" s="3">
        <v>63000000</v>
      </c>
      <c r="AB488" s="3">
        <v>63000000</v>
      </c>
      <c r="AC488" s="56">
        <v>45</v>
      </c>
      <c r="AD488" s="43" t="s">
        <v>76</v>
      </c>
      <c r="AE488" s="44" t="s">
        <v>165</v>
      </c>
      <c r="AF488" s="44" t="s">
        <v>399</v>
      </c>
      <c r="AG488" s="49" t="s">
        <v>400</v>
      </c>
      <c r="AH488" s="44" t="s">
        <v>401</v>
      </c>
      <c r="AI488" s="51">
        <v>44743</v>
      </c>
      <c r="AJ488" s="51">
        <v>44743</v>
      </c>
      <c r="AK488" s="51">
        <v>45016</v>
      </c>
      <c r="AL488" s="84">
        <v>1</v>
      </c>
      <c r="AM488" s="54" t="s">
        <v>81</v>
      </c>
      <c r="AN488" s="44" t="s">
        <v>1506</v>
      </c>
      <c r="AO488" s="49" t="s">
        <v>233</v>
      </c>
      <c r="AP488" s="44" t="s">
        <v>270</v>
      </c>
      <c r="AQ488" s="56">
        <v>45</v>
      </c>
      <c r="AR488" s="50" t="s">
        <v>403</v>
      </c>
      <c r="AS488" s="50" t="s">
        <v>83</v>
      </c>
      <c r="AT488" s="44">
        <v>45</v>
      </c>
      <c r="AU488" s="90" t="s">
        <v>404</v>
      </c>
      <c r="AV488" s="49" t="s">
        <v>2418</v>
      </c>
      <c r="AW488" s="86" t="s">
        <v>406</v>
      </c>
      <c r="AX488" s="86"/>
      <c r="AY488" s="85" t="s">
        <v>2419</v>
      </c>
      <c r="AZ488" s="58"/>
      <c r="BA488" s="4"/>
      <c r="BB488" s="4"/>
      <c r="BC488" s="4"/>
      <c r="BD488" s="4"/>
      <c r="BE488" s="4"/>
      <c r="BF488" s="4"/>
      <c r="BG488" s="4"/>
    </row>
    <row r="489" spans="1:59" customFormat="1" ht="60" hidden="1" customHeight="1" x14ac:dyDescent="0.25">
      <c r="A489" s="2">
        <v>10</v>
      </c>
      <c r="B489" s="2" t="s">
        <v>372</v>
      </c>
      <c r="C489" s="2">
        <v>0</v>
      </c>
      <c r="D489" s="2" t="s">
        <v>2411</v>
      </c>
      <c r="E489" s="2" t="s">
        <v>2412</v>
      </c>
      <c r="F489" s="2" t="s">
        <v>2413</v>
      </c>
      <c r="G489" s="2" t="s">
        <v>2414</v>
      </c>
      <c r="H489" s="3"/>
      <c r="I489" s="3" t="s">
        <v>88</v>
      </c>
      <c r="J489" s="3" t="s">
        <v>88</v>
      </c>
      <c r="K489" s="3" t="s">
        <v>88</v>
      </c>
      <c r="L489" s="3" t="s">
        <v>88</v>
      </c>
      <c r="M489" s="3" t="s">
        <v>88</v>
      </c>
      <c r="N489" s="3" t="s">
        <v>88</v>
      </c>
      <c r="O489" s="3" t="s">
        <v>88</v>
      </c>
      <c r="P489" s="3" t="s">
        <v>88</v>
      </c>
      <c r="Q489" s="3" t="s">
        <v>88</v>
      </c>
      <c r="R489" s="3" t="s">
        <v>88</v>
      </c>
      <c r="S489" s="3" t="s">
        <v>88</v>
      </c>
      <c r="T489" s="3" t="s">
        <v>88</v>
      </c>
      <c r="U489" s="2">
        <v>210087</v>
      </c>
      <c r="V489" s="2" t="s">
        <v>396</v>
      </c>
      <c r="W489" s="3">
        <v>219000000</v>
      </c>
      <c r="X489" s="21"/>
      <c r="Y489" s="8"/>
      <c r="Z489" s="2" t="s">
        <v>2420</v>
      </c>
      <c r="AA489" s="3">
        <v>156000000</v>
      </c>
      <c r="AB489" s="3">
        <v>156000000</v>
      </c>
      <c r="AC489" s="56">
        <v>100</v>
      </c>
      <c r="AD489" s="43" t="s">
        <v>76</v>
      </c>
      <c r="AE489" s="44" t="s">
        <v>165</v>
      </c>
      <c r="AF489" s="44" t="s">
        <v>399</v>
      </c>
      <c r="AG489" s="49" t="s">
        <v>400</v>
      </c>
      <c r="AH489" s="44" t="s">
        <v>401</v>
      </c>
      <c r="AI489" s="51">
        <v>44743</v>
      </c>
      <c r="AJ489" s="51">
        <v>44743</v>
      </c>
      <c r="AK489" s="51">
        <v>45016</v>
      </c>
      <c r="AL489" s="42">
        <v>1</v>
      </c>
      <c r="AM489" s="54" t="s">
        <v>81</v>
      </c>
      <c r="AN489" s="44" t="s">
        <v>402</v>
      </c>
      <c r="AO489" s="49" t="s">
        <v>233</v>
      </c>
      <c r="AP489" s="44" t="s">
        <v>270</v>
      </c>
      <c r="AQ489" s="56">
        <v>100</v>
      </c>
      <c r="AR489" s="50" t="s">
        <v>409</v>
      </c>
      <c r="AS489" s="50" t="s">
        <v>83</v>
      </c>
      <c r="AT489" s="95">
        <v>74</v>
      </c>
      <c r="AU489" s="90" t="s">
        <v>404</v>
      </c>
      <c r="AV489" s="90" t="s">
        <v>2415</v>
      </c>
      <c r="AW489" s="86" t="s">
        <v>410</v>
      </c>
      <c r="AX489" s="86"/>
      <c r="AY489" s="85" t="s">
        <v>2421</v>
      </c>
      <c r="AZ489" s="58"/>
      <c r="BA489" s="4"/>
      <c r="BB489" s="4"/>
      <c r="BC489" s="4"/>
      <c r="BD489" s="4"/>
      <c r="BE489" s="4"/>
      <c r="BF489" s="4"/>
      <c r="BG489" s="4"/>
    </row>
    <row r="490" spans="1:59" customFormat="1" ht="60" hidden="1" customHeight="1" x14ac:dyDescent="0.25">
      <c r="A490" s="2">
        <v>10</v>
      </c>
      <c r="B490" s="2" t="s">
        <v>372</v>
      </c>
      <c r="C490" s="2">
        <v>1</v>
      </c>
      <c r="D490" s="2" t="s">
        <v>2411</v>
      </c>
      <c r="E490" s="2" t="s">
        <v>2412</v>
      </c>
      <c r="F490" s="2" t="s">
        <v>2413</v>
      </c>
      <c r="G490" s="2" t="s">
        <v>2414</v>
      </c>
      <c r="H490" s="3">
        <v>0</v>
      </c>
      <c r="I490" s="3" t="s">
        <v>156</v>
      </c>
      <c r="J490" s="3" t="s">
        <v>377</v>
      </c>
      <c r="K490" s="3" t="s">
        <v>412</v>
      </c>
      <c r="L490" s="3" t="s">
        <v>413</v>
      </c>
      <c r="M490" s="3" t="s">
        <v>414</v>
      </c>
      <c r="N490" s="6">
        <v>660</v>
      </c>
      <c r="O490" s="3" t="s">
        <v>164</v>
      </c>
      <c r="P490" s="3" t="s">
        <v>68</v>
      </c>
      <c r="Q490" s="3" t="s">
        <v>69</v>
      </c>
      <c r="R490" s="3" t="s">
        <v>415</v>
      </c>
      <c r="S490" s="3" t="s">
        <v>416</v>
      </c>
      <c r="T490" s="6">
        <v>9100</v>
      </c>
      <c r="U490" s="2">
        <v>210095</v>
      </c>
      <c r="V490" s="2" t="s">
        <v>417</v>
      </c>
      <c r="W490" s="3">
        <v>336380000</v>
      </c>
      <c r="X490" s="7" t="s">
        <v>418</v>
      </c>
      <c r="Y490" s="8">
        <f>SUM(AA490:AA492)</f>
        <v>336380000</v>
      </c>
      <c r="Z490" s="2" t="s">
        <v>2422</v>
      </c>
      <c r="AA490" s="3">
        <v>116160000</v>
      </c>
      <c r="AB490" s="97">
        <v>25</v>
      </c>
      <c r="AC490" s="99" t="s">
        <v>164</v>
      </c>
      <c r="AD490" s="43" t="s">
        <v>76</v>
      </c>
      <c r="AE490" s="79" t="s">
        <v>165</v>
      </c>
      <c r="AF490" s="79" t="s">
        <v>387</v>
      </c>
      <c r="AG490" s="80" t="s">
        <v>388</v>
      </c>
      <c r="AH490" s="80" t="s">
        <v>389</v>
      </c>
      <c r="AI490" s="108">
        <v>44748</v>
      </c>
      <c r="AJ490" s="108">
        <v>44756</v>
      </c>
      <c r="AK490" s="108">
        <v>45016</v>
      </c>
      <c r="AL490" s="42">
        <v>1</v>
      </c>
      <c r="AM490" s="54" t="s">
        <v>81</v>
      </c>
      <c r="AN490" s="44" t="s">
        <v>390</v>
      </c>
      <c r="AO490" s="49" t="s">
        <v>233</v>
      </c>
      <c r="AP490" s="44" t="s">
        <v>270</v>
      </c>
      <c r="AQ490" s="97">
        <v>25</v>
      </c>
      <c r="AR490" s="45" t="s">
        <v>82</v>
      </c>
      <c r="AS490" s="89" t="s">
        <v>420</v>
      </c>
      <c r="AT490" s="45">
        <v>1275</v>
      </c>
      <c r="AU490" s="90" t="s">
        <v>421</v>
      </c>
      <c r="AV490" s="90" t="s">
        <v>2415</v>
      </c>
      <c r="AW490" s="90" t="s">
        <v>423</v>
      </c>
      <c r="AX490" s="90" t="s">
        <v>2423</v>
      </c>
      <c r="AY490" s="90" t="s">
        <v>2424</v>
      </c>
      <c r="AZ490" s="58"/>
      <c r="BA490" s="4"/>
      <c r="BB490" s="4"/>
      <c r="BC490" s="4"/>
      <c r="BD490" s="4"/>
      <c r="BE490" s="4"/>
      <c r="BF490" s="4"/>
      <c r="BG490" s="4"/>
    </row>
    <row r="491" spans="1:59" customFormat="1" ht="60" hidden="1" customHeight="1" x14ac:dyDescent="0.25">
      <c r="A491" s="2">
        <v>10</v>
      </c>
      <c r="B491" s="2" t="s">
        <v>372</v>
      </c>
      <c r="C491" s="2">
        <v>0</v>
      </c>
      <c r="D491" s="2" t="s">
        <v>2411</v>
      </c>
      <c r="E491" s="2" t="s">
        <v>2412</v>
      </c>
      <c r="F491" s="2" t="s">
        <v>2413</v>
      </c>
      <c r="G491" s="2" t="s">
        <v>2414</v>
      </c>
      <c r="H491" s="3">
        <v>0</v>
      </c>
      <c r="I491" s="3" t="s">
        <v>88</v>
      </c>
      <c r="J491" s="3" t="s">
        <v>88</v>
      </c>
      <c r="K491" s="3" t="s">
        <v>88</v>
      </c>
      <c r="L491" s="3" t="s">
        <v>88</v>
      </c>
      <c r="M491" s="3" t="s">
        <v>88</v>
      </c>
      <c r="N491" s="3" t="s">
        <v>88</v>
      </c>
      <c r="O491" s="3" t="s">
        <v>88</v>
      </c>
      <c r="P491" s="3" t="s">
        <v>88</v>
      </c>
      <c r="Q491" s="3" t="s">
        <v>88</v>
      </c>
      <c r="R491" s="3" t="s">
        <v>88</v>
      </c>
      <c r="S491" s="3" t="s">
        <v>88</v>
      </c>
      <c r="T491" s="3" t="s">
        <v>88</v>
      </c>
      <c r="U491" s="2">
        <v>210095</v>
      </c>
      <c r="V491" s="2" t="s">
        <v>417</v>
      </c>
      <c r="W491" s="3">
        <v>336380000</v>
      </c>
      <c r="X491" s="7" t="s">
        <v>88</v>
      </c>
      <c r="Y491" s="8" t="s">
        <v>88</v>
      </c>
      <c r="Z491" s="2" t="s">
        <v>2425</v>
      </c>
      <c r="AA491" s="3">
        <v>62920000</v>
      </c>
      <c r="AB491" s="97">
        <v>1</v>
      </c>
      <c r="AC491" s="99" t="s">
        <v>164</v>
      </c>
      <c r="AD491" s="43" t="s">
        <v>76</v>
      </c>
      <c r="AE491" s="79" t="s">
        <v>165</v>
      </c>
      <c r="AF491" s="79" t="s">
        <v>387</v>
      </c>
      <c r="AG491" s="80" t="s">
        <v>388</v>
      </c>
      <c r="AH491" s="80" t="s">
        <v>389</v>
      </c>
      <c r="AI491" s="108">
        <v>44748</v>
      </c>
      <c r="AJ491" s="108">
        <v>44756</v>
      </c>
      <c r="AK491" s="108">
        <v>45016</v>
      </c>
      <c r="AL491" s="42">
        <v>1</v>
      </c>
      <c r="AM491" s="54" t="s">
        <v>81</v>
      </c>
      <c r="AN491" s="44" t="s">
        <v>390</v>
      </c>
      <c r="AO491" s="49" t="s">
        <v>233</v>
      </c>
      <c r="AP491" s="44" t="s">
        <v>270</v>
      </c>
      <c r="AQ491" s="97">
        <v>1</v>
      </c>
      <c r="AR491" s="45" t="s">
        <v>82</v>
      </c>
      <c r="AS491" s="89" t="s">
        <v>420</v>
      </c>
      <c r="AT491" s="45">
        <v>6</v>
      </c>
      <c r="AU491" s="90" t="s">
        <v>421</v>
      </c>
      <c r="AV491" s="90" t="s">
        <v>2415</v>
      </c>
      <c r="AW491" s="90" t="s">
        <v>423</v>
      </c>
      <c r="AX491" s="90" t="s">
        <v>2426</v>
      </c>
      <c r="AY491" s="90" t="s">
        <v>2427</v>
      </c>
      <c r="AZ491" s="58"/>
      <c r="BA491" s="4"/>
      <c r="BB491" s="4"/>
      <c r="BC491" s="4"/>
      <c r="BD491" s="4"/>
      <c r="BE491" s="4"/>
      <c r="BF491" s="4"/>
      <c r="BG491" s="4"/>
    </row>
    <row r="492" spans="1:59" customFormat="1" ht="60" hidden="1" customHeight="1" x14ac:dyDescent="0.25">
      <c r="A492" s="2">
        <v>10</v>
      </c>
      <c r="B492" s="2" t="s">
        <v>372</v>
      </c>
      <c r="C492" s="2">
        <v>0</v>
      </c>
      <c r="D492" s="2" t="s">
        <v>2411</v>
      </c>
      <c r="E492" s="2" t="s">
        <v>2412</v>
      </c>
      <c r="F492" s="2" t="s">
        <v>2413</v>
      </c>
      <c r="G492" s="2" t="s">
        <v>2414</v>
      </c>
      <c r="H492" s="3">
        <v>0</v>
      </c>
      <c r="I492" s="3" t="s">
        <v>88</v>
      </c>
      <c r="J492" s="3" t="s">
        <v>88</v>
      </c>
      <c r="K492" s="3" t="s">
        <v>88</v>
      </c>
      <c r="L492" s="3" t="s">
        <v>88</v>
      </c>
      <c r="M492" s="3" t="s">
        <v>88</v>
      </c>
      <c r="N492" s="3" t="s">
        <v>88</v>
      </c>
      <c r="O492" s="3" t="s">
        <v>88</v>
      </c>
      <c r="P492" s="3" t="s">
        <v>88</v>
      </c>
      <c r="Q492" s="3" t="s">
        <v>88</v>
      </c>
      <c r="R492" s="3" t="s">
        <v>88</v>
      </c>
      <c r="S492" s="3" t="s">
        <v>88</v>
      </c>
      <c r="T492" s="3" t="s">
        <v>88</v>
      </c>
      <c r="U492" s="2">
        <v>210095</v>
      </c>
      <c r="V492" s="2" t="s">
        <v>417</v>
      </c>
      <c r="W492" s="3">
        <v>336380000</v>
      </c>
      <c r="X492" s="7" t="s">
        <v>88</v>
      </c>
      <c r="Y492" s="8" t="s">
        <v>88</v>
      </c>
      <c r="Z492" s="2" t="s">
        <v>2428</v>
      </c>
      <c r="AA492" s="3">
        <v>157300000</v>
      </c>
      <c r="AB492" s="97">
        <v>1</v>
      </c>
      <c r="AC492" s="99" t="s">
        <v>164</v>
      </c>
      <c r="AD492" s="43" t="s">
        <v>76</v>
      </c>
      <c r="AE492" s="79" t="s">
        <v>165</v>
      </c>
      <c r="AF492" s="79" t="s">
        <v>387</v>
      </c>
      <c r="AG492" s="80" t="s">
        <v>388</v>
      </c>
      <c r="AH492" s="80" t="s">
        <v>389</v>
      </c>
      <c r="AI492" s="108">
        <v>44748</v>
      </c>
      <c r="AJ492" s="108">
        <v>44756</v>
      </c>
      <c r="AK492" s="108">
        <v>45016</v>
      </c>
      <c r="AL492" s="42">
        <v>1</v>
      </c>
      <c r="AM492" s="54" t="s">
        <v>81</v>
      </c>
      <c r="AN492" s="44" t="s">
        <v>390</v>
      </c>
      <c r="AO492" s="49" t="s">
        <v>233</v>
      </c>
      <c r="AP492" s="44" t="s">
        <v>270</v>
      </c>
      <c r="AQ492" s="97">
        <v>1</v>
      </c>
      <c r="AR492" s="45" t="s">
        <v>82</v>
      </c>
      <c r="AS492" s="89" t="s">
        <v>420</v>
      </c>
      <c r="AT492" s="45">
        <v>765</v>
      </c>
      <c r="AU492" s="90" t="s">
        <v>421</v>
      </c>
      <c r="AV492" s="90" t="s">
        <v>2415</v>
      </c>
      <c r="AW492" s="90" t="s">
        <v>423</v>
      </c>
      <c r="AX492" s="90" t="s">
        <v>2429</v>
      </c>
      <c r="AY492" s="90" t="s">
        <v>2430</v>
      </c>
      <c r="AZ492" s="58"/>
      <c r="BA492" s="4"/>
      <c r="BB492" s="4"/>
      <c r="BC492" s="4"/>
      <c r="BD492" s="4"/>
      <c r="BE492" s="4"/>
      <c r="BF492" s="4"/>
      <c r="BG492" s="4"/>
    </row>
    <row r="493" spans="1:59" customFormat="1" ht="60" hidden="1" customHeight="1" x14ac:dyDescent="0.25">
      <c r="A493" s="2">
        <v>10</v>
      </c>
      <c r="B493" s="2" t="s">
        <v>451</v>
      </c>
      <c r="C493" s="2">
        <v>1</v>
      </c>
      <c r="D493" s="2" t="s">
        <v>2215</v>
      </c>
      <c r="E493" s="2" t="s">
        <v>2216</v>
      </c>
      <c r="F493" s="2">
        <v>29</v>
      </c>
      <c r="G493" s="2" t="s">
        <v>316</v>
      </c>
      <c r="H493" s="3"/>
      <c r="I493" s="3" t="s">
        <v>62</v>
      </c>
      <c r="J493" s="3" t="s">
        <v>63</v>
      </c>
      <c r="K493" s="3" t="s">
        <v>64</v>
      </c>
      <c r="L493" s="3" t="s">
        <v>452</v>
      </c>
      <c r="M493" s="3" t="s">
        <v>453</v>
      </c>
      <c r="N493" s="6">
        <v>30.85</v>
      </c>
      <c r="O493" s="3" t="s">
        <v>67</v>
      </c>
      <c r="P493" s="3" t="s">
        <v>68</v>
      </c>
      <c r="Q493" s="3" t="s">
        <v>69</v>
      </c>
      <c r="R493" s="3"/>
      <c r="S493" s="3" t="s">
        <v>454</v>
      </c>
      <c r="T493" s="6">
        <v>3762</v>
      </c>
      <c r="U493" s="2">
        <v>210084</v>
      </c>
      <c r="V493" s="2" t="s">
        <v>1519</v>
      </c>
      <c r="W493" s="3">
        <v>8219382</v>
      </c>
      <c r="X493" s="21" t="s">
        <v>1519</v>
      </c>
      <c r="Y493" s="8">
        <v>8219382</v>
      </c>
      <c r="Z493" s="2" t="s">
        <v>2431</v>
      </c>
      <c r="AA493" s="3">
        <v>8219382</v>
      </c>
      <c r="AB493" s="56">
        <v>30</v>
      </c>
      <c r="AC493" s="44" t="s">
        <v>2432</v>
      </c>
      <c r="AD493" s="43" t="s">
        <v>76</v>
      </c>
      <c r="AE493" s="44" t="s">
        <v>459</v>
      </c>
      <c r="AF493" s="45" t="s">
        <v>79</v>
      </c>
      <c r="AG493" s="43" t="s">
        <v>79</v>
      </c>
      <c r="AH493" s="45" t="s">
        <v>79</v>
      </c>
      <c r="AI493" s="51">
        <v>44849</v>
      </c>
      <c r="AJ493" s="51">
        <v>44849</v>
      </c>
      <c r="AK493" s="51" t="s">
        <v>2433</v>
      </c>
      <c r="AL493" s="42">
        <v>1</v>
      </c>
      <c r="AM493" s="54">
        <v>8219382</v>
      </c>
      <c r="AN493" s="44" t="s">
        <v>1527</v>
      </c>
      <c r="AO493" s="49" t="s">
        <v>79</v>
      </c>
      <c r="AP493" s="44" t="s">
        <v>172</v>
      </c>
      <c r="AQ493" s="50">
        <v>30</v>
      </c>
      <c r="AR493" s="50" t="s">
        <v>237</v>
      </c>
      <c r="AS493" s="50" t="s">
        <v>83</v>
      </c>
      <c r="AT493" s="44">
        <v>25</v>
      </c>
      <c r="AU493" s="49" t="s">
        <v>2434</v>
      </c>
      <c r="AV493" s="49" t="s">
        <v>2435</v>
      </c>
      <c r="AW493" s="49" t="s">
        <v>88</v>
      </c>
      <c r="AX493" s="49"/>
      <c r="AY493" s="50" t="s">
        <v>2436</v>
      </c>
      <c r="AZ493" s="58" t="s">
        <v>88</v>
      </c>
      <c r="BA493" s="4"/>
      <c r="BB493" s="4"/>
      <c r="BC493" s="4"/>
      <c r="BD493" s="4"/>
      <c r="BE493" s="4"/>
      <c r="BF493" s="4"/>
      <c r="BG493" s="4"/>
    </row>
    <row r="494" spans="1:59" customFormat="1" ht="60" hidden="1" customHeight="1" x14ac:dyDescent="0.25">
      <c r="A494" s="2">
        <v>10</v>
      </c>
      <c r="B494" s="2" t="s">
        <v>909</v>
      </c>
      <c r="C494" s="2">
        <v>1</v>
      </c>
      <c r="D494" s="2" t="s">
        <v>2437</v>
      </c>
      <c r="E494" s="2" t="s">
        <v>2438</v>
      </c>
      <c r="F494" s="2" t="s">
        <v>2439</v>
      </c>
      <c r="G494" s="2" t="s">
        <v>912</v>
      </c>
      <c r="H494" s="3">
        <v>0</v>
      </c>
      <c r="I494" s="3" t="s">
        <v>913</v>
      </c>
      <c r="J494" s="3" t="s">
        <v>913</v>
      </c>
      <c r="K494" s="3" t="s">
        <v>913</v>
      </c>
      <c r="L494" s="3" t="s">
        <v>914</v>
      </c>
      <c r="M494" s="3" t="s">
        <v>915</v>
      </c>
      <c r="N494" s="6">
        <v>52</v>
      </c>
      <c r="O494" s="3" t="s">
        <v>67</v>
      </c>
      <c r="P494" s="3" t="s">
        <v>916</v>
      </c>
      <c r="Q494" s="3" t="s">
        <v>917</v>
      </c>
      <c r="R494" s="3" t="s">
        <v>918</v>
      </c>
      <c r="S494" s="3" t="s">
        <v>919</v>
      </c>
      <c r="T494" s="6">
        <v>38600</v>
      </c>
      <c r="U494" s="2">
        <v>220027</v>
      </c>
      <c r="V494" s="2" t="s">
        <v>920</v>
      </c>
      <c r="W494" s="3">
        <v>518540100</v>
      </c>
      <c r="X494" s="7" t="s">
        <v>932</v>
      </c>
      <c r="Y494" s="8">
        <f>SUM(AA494)</f>
        <v>181731300</v>
      </c>
      <c r="Z494" s="2" t="s">
        <v>1649</v>
      </c>
      <c r="AA494" s="3">
        <v>181731300</v>
      </c>
      <c r="AB494" s="56">
        <v>1</v>
      </c>
      <c r="AC494" s="44" t="s">
        <v>164</v>
      </c>
      <c r="AD494" s="43" t="s">
        <v>76</v>
      </c>
      <c r="AE494" s="44" t="s">
        <v>681</v>
      </c>
      <c r="AF494" s="45" t="s">
        <v>205</v>
      </c>
      <c r="AG494" s="43">
        <v>4600094596</v>
      </c>
      <c r="AH494" s="45">
        <v>33876</v>
      </c>
      <c r="AI494" s="51">
        <v>44755</v>
      </c>
      <c r="AJ494" s="51">
        <v>44767</v>
      </c>
      <c r="AK494" s="51">
        <v>44985</v>
      </c>
      <c r="AL494" s="42">
        <v>1</v>
      </c>
      <c r="AM494" s="54">
        <v>14551380</v>
      </c>
      <c r="AN494" s="44" t="s">
        <v>1650</v>
      </c>
      <c r="AO494" s="49" t="s">
        <v>925</v>
      </c>
      <c r="AP494" s="44" t="s">
        <v>172</v>
      </c>
      <c r="AQ494" s="50">
        <v>100</v>
      </c>
      <c r="AR494" s="50" t="s">
        <v>82</v>
      </c>
      <c r="AS494" s="50" t="s">
        <v>1290</v>
      </c>
      <c r="AT494" s="44">
        <v>129</v>
      </c>
      <c r="AU494" s="49" t="s">
        <v>1651</v>
      </c>
      <c r="AV494" s="49" t="s">
        <v>1652</v>
      </c>
      <c r="AW494" s="49" t="s">
        <v>1653</v>
      </c>
      <c r="AX494" s="49" t="s">
        <v>2440</v>
      </c>
      <c r="AY494" s="50" t="s">
        <v>2441</v>
      </c>
      <c r="AZ494" s="58" t="s">
        <v>88</v>
      </c>
      <c r="BA494" s="4"/>
      <c r="BB494" s="4"/>
      <c r="BC494" s="4"/>
      <c r="BD494" s="4"/>
      <c r="BE494" s="4"/>
      <c r="BF494" s="4"/>
      <c r="BG494" s="4"/>
    </row>
    <row r="495" spans="1:59" customFormat="1" ht="60" hidden="1" customHeight="1" x14ac:dyDescent="0.25">
      <c r="A495" s="2">
        <v>10</v>
      </c>
      <c r="B495" s="2" t="s">
        <v>909</v>
      </c>
      <c r="C495" s="2">
        <v>0</v>
      </c>
      <c r="D495" s="2" t="s">
        <v>2437</v>
      </c>
      <c r="E495" s="2" t="s">
        <v>2438</v>
      </c>
      <c r="F495" s="2" t="s">
        <v>2439</v>
      </c>
      <c r="G495" s="2" t="s">
        <v>912</v>
      </c>
      <c r="H495" s="3">
        <v>0</v>
      </c>
      <c r="I495" s="3" t="s">
        <v>88</v>
      </c>
      <c r="J495" s="3" t="s">
        <v>88</v>
      </c>
      <c r="K495" s="3" t="s">
        <v>88</v>
      </c>
      <c r="L495" s="3" t="s">
        <v>88</v>
      </c>
      <c r="M495" s="3" t="s">
        <v>88</v>
      </c>
      <c r="N495" s="3" t="s">
        <v>88</v>
      </c>
      <c r="O495" s="3" t="s">
        <v>88</v>
      </c>
      <c r="P495" s="3" t="s">
        <v>88</v>
      </c>
      <c r="Q495" s="3" t="s">
        <v>88</v>
      </c>
      <c r="R495" s="3" t="s">
        <v>88</v>
      </c>
      <c r="S495" s="3" t="s">
        <v>88</v>
      </c>
      <c r="T495" s="3" t="s">
        <v>88</v>
      </c>
      <c r="U495" s="2">
        <v>220027</v>
      </c>
      <c r="V495" s="2" t="s">
        <v>920</v>
      </c>
      <c r="W495" s="3">
        <v>518540100</v>
      </c>
      <c r="X495" s="7" t="s">
        <v>1178</v>
      </c>
      <c r="Y495" s="8">
        <f>SUM(AA495)</f>
        <v>241768800</v>
      </c>
      <c r="Z495" s="2" t="s">
        <v>2442</v>
      </c>
      <c r="AA495" s="3">
        <v>241768800</v>
      </c>
      <c r="AB495" s="56">
        <v>1</v>
      </c>
      <c r="AC495" s="44" t="s">
        <v>164</v>
      </c>
      <c r="AD495" s="43" t="s">
        <v>76</v>
      </c>
      <c r="AE495" s="44" t="s">
        <v>681</v>
      </c>
      <c r="AF495" s="45" t="s">
        <v>1180</v>
      </c>
      <c r="AG495" s="43">
        <v>4600094506</v>
      </c>
      <c r="AH495" s="45">
        <v>33825</v>
      </c>
      <c r="AI495" s="51">
        <v>44757</v>
      </c>
      <c r="AJ495" s="51">
        <v>44767</v>
      </c>
      <c r="AK495" s="51">
        <v>44985</v>
      </c>
      <c r="AL495" s="42">
        <v>1</v>
      </c>
      <c r="AM495" s="54">
        <v>19347512</v>
      </c>
      <c r="AN495" s="44" t="s">
        <v>1172</v>
      </c>
      <c r="AO495" s="49" t="s">
        <v>925</v>
      </c>
      <c r="AP495" s="44" t="s">
        <v>172</v>
      </c>
      <c r="AQ495" s="50">
        <v>100</v>
      </c>
      <c r="AR495" s="50" t="s">
        <v>82</v>
      </c>
      <c r="AS495" s="50" t="s">
        <v>83</v>
      </c>
      <c r="AT495" s="44">
        <v>270</v>
      </c>
      <c r="AU495" s="49" t="s">
        <v>1181</v>
      </c>
      <c r="AV495" s="49" t="s">
        <v>1182</v>
      </c>
      <c r="AW495" s="49" t="s">
        <v>1183</v>
      </c>
      <c r="AX495" s="49" t="s">
        <v>2443</v>
      </c>
      <c r="AY495" s="50" t="s">
        <v>2444</v>
      </c>
      <c r="AZ495" s="58" t="s">
        <v>88</v>
      </c>
      <c r="BA495" s="4"/>
      <c r="BB495" s="4"/>
      <c r="BC495" s="4"/>
      <c r="BD495" s="4"/>
      <c r="BE495" s="4"/>
      <c r="BF495" s="4"/>
      <c r="BG495" s="4"/>
    </row>
    <row r="496" spans="1:59" customFormat="1" ht="60" hidden="1" customHeight="1" x14ac:dyDescent="0.25">
      <c r="A496" s="2">
        <v>10</v>
      </c>
      <c r="B496" s="2" t="s">
        <v>909</v>
      </c>
      <c r="C496" s="2">
        <v>0</v>
      </c>
      <c r="D496" s="2" t="s">
        <v>2437</v>
      </c>
      <c r="E496" s="2" t="s">
        <v>2438</v>
      </c>
      <c r="F496" s="2" t="s">
        <v>2439</v>
      </c>
      <c r="G496" s="2" t="s">
        <v>912</v>
      </c>
      <c r="H496" s="3">
        <v>0</v>
      </c>
      <c r="I496" s="3" t="s">
        <v>88</v>
      </c>
      <c r="J496" s="3" t="s">
        <v>88</v>
      </c>
      <c r="K496" s="3" t="s">
        <v>88</v>
      </c>
      <c r="L496" s="3" t="s">
        <v>88</v>
      </c>
      <c r="M496" s="3" t="s">
        <v>88</v>
      </c>
      <c r="N496" s="3" t="s">
        <v>88</v>
      </c>
      <c r="O496" s="3" t="s">
        <v>88</v>
      </c>
      <c r="P496" s="3" t="s">
        <v>88</v>
      </c>
      <c r="Q496" s="3" t="s">
        <v>88</v>
      </c>
      <c r="R496" s="3" t="s">
        <v>88</v>
      </c>
      <c r="S496" s="3" t="s">
        <v>88</v>
      </c>
      <c r="T496" s="3" t="s">
        <v>88</v>
      </c>
      <c r="U496" s="2">
        <v>220027</v>
      </c>
      <c r="V496" s="2" t="s">
        <v>920</v>
      </c>
      <c r="W496" s="3">
        <v>518540100</v>
      </c>
      <c r="X496" s="7" t="s">
        <v>1666</v>
      </c>
      <c r="Y496" s="8">
        <f>SUM(AA496)</f>
        <v>95040000</v>
      </c>
      <c r="Z496" s="2" t="s">
        <v>1667</v>
      </c>
      <c r="AA496" s="3">
        <v>95040000</v>
      </c>
      <c r="AB496" s="56">
        <v>263</v>
      </c>
      <c r="AC496" s="44" t="s">
        <v>164</v>
      </c>
      <c r="AD496" s="43" t="s">
        <v>76</v>
      </c>
      <c r="AE496" s="44" t="s">
        <v>681</v>
      </c>
      <c r="AF496" s="45" t="s">
        <v>1180</v>
      </c>
      <c r="AG496" s="43">
        <v>4600090514</v>
      </c>
      <c r="AH496" s="45">
        <v>31561</v>
      </c>
      <c r="AI496" s="51">
        <v>44615</v>
      </c>
      <c r="AJ496" s="51">
        <v>44621</v>
      </c>
      <c r="AK496" s="51">
        <v>44742</v>
      </c>
      <c r="AL496" s="42">
        <v>1</v>
      </c>
      <c r="AM496" s="54">
        <v>7603200</v>
      </c>
      <c r="AN496" s="44" t="s">
        <v>1668</v>
      </c>
      <c r="AO496" s="49" t="s">
        <v>948</v>
      </c>
      <c r="AP496" s="44" t="s">
        <v>172</v>
      </c>
      <c r="AQ496" s="50">
        <v>263</v>
      </c>
      <c r="AR496" s="50" t="s">
        <v>82</v>
      </c>
      <c r="AS496" s="50" t="s">
        <v>1669</v>
      </c>
      <c r="AT496" s="44">
        <v>263</v>
      </c>
      <c r="AU496" s="49" t="s">
        <v>1670</v>
      </c>
      <c r="AV496" s="49" t="s">
        <v>1671</v>
      </c>
      <c r="AW496" s="49" t="s">
        <v>929</v>
      </c>
      <c r="AX496" s="49" t="s">
        <v>1672</v>
      </c>
      <c r="AY496" s="50" t="s">
        <v>2445</v>
      </c>
      <c r="AZ496" s="58" t="s">
        <v>88</v>
      </c>
      <c r="BA496" s="4"/>
      <c r="BB496" s="4"/>
      <c r="BC496" s="4"/>
      <c r="BD496" s="4"/>
      <c r="BE496" s="4"/>
      <c r="BF496" s="4"/>
      <c r="BG496" s="4"/>
    </row>
    <row r="497" spans="1:59" customFormat="1" ht="60" hidden="1" customHeight="1" x14ac:dyDescent="0.25">
      <c r="A497" s="2">
        <v>10</v>
      </c>
      <c r="B497" s="2" t="s">
        <v>474</v>
      </c>
      <c r="C497" s="2">
        <v>1</v>
      </c>
      <c r="D497" s="2"/>
      <c r="E497" s="2"/>
      <c r="F497" s="2"/>
      <c r="G497" s="2"/>
      <c r="H497" s="3">
        <v>6288955</v>
      </c>
      <c r="I497" s="3" t="s">
        <v>62</v>
      </c>
      <c r="J497" s="3" t="s">
        <v>63</v>
      </c>
      <c r="K497" s="3" t="s">
        <v>64</v>
      </c>
      <c r="L497" s="3" t="s">
        <v>475</v>
      </c>
      <c r="M497" s="3" t="s">
        <v>476</v>
      </c>
      <c r="N497" s="6">
        <v>866</v>
      </c>
      <c r="O497" s="3" t="s">
        <v>164</v>
      </c>
      <c r="P497" s="3" t="s">
        <v>68</v>
      </c>
      <c r="Q497" s="3" t="s">
        <v>69</v>
      </c>
      <c r="R497" s="3" t="s">
        <v>477</v>
      </c>
      <c r="S497" s="3" t="s">
        <v>478</v>
      </c>
      <c r="T497" s="6">
        <v>866</v>
      </c>
      <c r="U497" s="2">
        <v>210111</v>
      </c>
      <c r="V497" s="2" t="s">
        <v>479</v>
      </c>
      <c r="W497" s="3">
        <v>1798895544</v>
      </c>
      <c r="X497" s="7" t="s">
        <v>480</v>
      </c>
      <c r="Y497" s="8">
        <f>SUM(AA497:AA498)</f>
        <v>70200000</v>
      </c>
      <c r="Z497" s="2" t="s">
        <v>1685</v>
      </c>
      <c r="AA497" s="3">
        <v>11700000</v>
      </c>
      <c r="AB497" s="56" t="s">
        <v>482</v>
      </c>
      <c r="AC497" s="44" t="s">
        <v>483</v>
      </c>
      <c r="AD497" s="43" t="s">
        <v>76</v>
      </c>
      <c r="AE497" s="44" t="s">
        <v>165</v>
      </c>
      <c r="AF497" s="45" t="s">
        <v>484</v>
      </c>
      <c r="AG497" s="43" t="s">
        <v>485</v>
      </c>
      <c r="AH497" s="45" t="s">
        <v>485</v>
      </c>
      <c r="AI497" s="51">
        <v>44736</v>
      </c>
      <c r="AJ497" s="51">
        <v>44736</v>
      </c>
      <c r="AK497" s="51">
        <v>44926</v>
      </c>
      <c r="AL497" s="42">
        <v>1</v>
      </c>
      <c r="AM497" s="54">
        <v>0</v>
      </c>
      <c r="AN497" s="44" t="s">
        <v>982</v>
      </c>
      <c r="AO497" s="49" t="s">
        <v>79</v>
      </c>
      <c r="AP497" s="44" t="s">
        <v>270</v>
      </c>
      <c r="AQ497" s="50" t="s">
        <v>983</v>
      </c>
      <c r="AR497" s="50" t="s">
        <v>82</v>
      </c>
      <c r="AS497" s="50" t="s">
        <v>83</v>
      </c>
      <c r="AT497" s="44">
        <v>45</v>
      </c>
      <c r="AU497" s="49" t="s">
        <v>488</v>
      </c>
      <c r="AV497" s="49" t="s">
        <v>489</v>
      </c>
      <c r="AW497" s="49" t="s">
        <v>490</v>
      </c>
      <c r="AX497" s="49" t="s">
        <v>491</v>
      </c>
      <c r="AY497" s="50" t="s">
        <v>492</v>
      </c>
      <c r="AZ497" s="58" t="s">
        <v>493</v>
      </c>
      <c r="BA497" s="4"/>
      <c r="BB497" s="4"/>
      <c r="BC497" s="4"/>
      <c r="BD497" s="4"/>
      <c r="BE497" s="4"/>
      <c r="BF497" s="4"/>
      <c r="BG497" s="4"/>
    </row>
    <row r="498" spans="1:59" customFormat="1" ht="60" hidden="1" customHeight="1" x14ac:dyDescent="0.25">
      <c r="A498" s="2">
        <v>10</v>
      </c>
      <c r="B498" s="2" t="s">
        <v>474</v>
      </c>
      <c r="C498" s="2">
        <v>0</v>
      </c>
      <c r="D498" s="2"/>
      <c r="E498" s="2"/>
      <c r="F498" s="2"/>
      <c r="G498" s="2"/>
      <c r="H498" s="3">
        <v>31444777</v>
      </c>
      <c r="I498" s="3" t="s">
        <v>88</v>
      </c>
      <c r="J498" s="3" t="s">
        <v>88</v>
      </c>
      <c r="K498" s="3" t="s">
        <v>88</v>
      </c>
      <c r="L498" s="3" t="s">
        <v>88</v>
      </c>
      <c r="M498" s="3" t="s">
        <v>88</v>
      </c>
      <c r="N498" s="3" t="s">
        <v>88</v>
      </c>
      <c r="O498" s="3" t="s">
        <v>88</v>
      </c>
      <c r="P498" s="3" t="s">
        <v>88</v>
      </c>
      <c r="Q498" s="3" t="s">
        <v>88</v>
      </c>
      <c r="R498" s="3" t="s">
        <v>88</v>
      </c>
      <c r="S498" s="3" t="s">
        <v>88</v>
      </c>
      <c r="T498" s="3" t="s">
        <v>88</v>
      </c>
      <c r="U498" s="2">
        <v>210111</v>
      </c>
      <c r="V498" s="2" t="s">
        <v>479</v>
      </c>
      <c r="W498" s="3">
        <v>1798895544</v>
      </c>
      <c r="X498" s="7" t="s">
        <v>88</v>
      </c>
      <c r="Y498" s="8" t="s">
        <v>88</v>
      </c>
      <c r="Z498" s="2" t="s">
        <v>494</v>
      </c>
      <c r="AA498" s="3">
        <v>58500000</v>
      </c>
      <c r="AB498" s="56" t="s">
        <v>495</v>
      </c>
      <c r="AC498" s="44" t="s">
        <v>496</v>
      </c>
      <c r="AD498" s="43" t="s">
        <v>76</v>
      </c>
      <c r="AE498" s="44" t="s">
        <v>165</v>
      </c>
      <c r="AF498" s="45"/>
      <c r="AG498" s="43" t="s">
        <v>497</v>
      </c>
      <c r="AH498" s="45" t="s">
        <v>498</v>
      </c>
      <c r="AI498" s="51">
        <v>44851</v>
      </c>
      <c r="AJ498" s="51">
        <v>44851</v>
      </c>
      <c r="AK498" s="51">
        <v>45046</v>
      </c>
      <c r="AL498" s="42">
        <v>1</v>
      </c>
      <c r="AM498" s="54">
        <v>0</v>
      </c>
      <c r="AN498" s="44" t="s">
        <v>499</v>
      </c>
      <c r="AO498" s="49" t="s">
        <v>79</v>
      </c>
      <c r="AP498" s="44" t="s">
        <v>270</v>
      </c>
      <c r="AQ498" s="50" t="s">
        <v>487</v>
      </c>
      <c r="AR498" s="50" t="s">
        <v>82</v>
      </c>
      <c r="AS498" s="50" t="s">
        <v>82</v>
      </c>
      <c r="AT498" s="44">
        <v>45</v>
      </c>
      <c r="AU498" s="49" t="s">
        <v>984</v>
      </c>
      <c r="AV498" s="49" t="s">
        <v>489</v>
      </c>
      <c r="AW498" s="49" t="s">
        <v>490</v>
      </c>
      <c r="AX498" s="49" t="s">
        <v>491</v>
      </c>
      <c r="AY498" s="50" t="s">
        <v>501</v>
      </c>
      <c r="AZ498" s="58" t="s">
        <v>493</v>
      </c>
      <c r="BA498" s="4"/>
      <c r="BB498" s="4"/>
      <c r="BC498" s="4"/>
      <c r="BD498" s="4"/>
      <c r="BE498" s="4"/>
      <c r="BF498" s="4"/>
      <c r="BG498" s="4"/>
    </row>
    <row r="499" spans="1:59" customFormat="1" ht="60" hidden="1" customHeight="1" x14ac:dyDescent="0.25">
      <c r="A499" s="2">
        <v>10</v>
      </c>
      <c r="B499" s="2" t="s">
        <v>474</v>
      </c>
      <c r="C499" s="2">
        <v>0</v>
      </c>
      <c r="D499" s="2"/>
      <c r="E499" s="2"/>
      <c r="F499" s="2"/>
      <c r="G499" s="2"/>
      <c r="H499" s="3">
        <v>413813268</v>
      </c>
      <c r="I499" s="3" t="s">
        <v>88</v>
      </c>
      <c r="J499" s="3" t="s">
        <v>88</v>
      </c>
      <c r="K499" s="3" t="s">
        <v>88</v>
      </c>
      <c r="L499" s="3" t="s">
        <v>88</v>
      </c>
      <c r="M499" s="3" t="s">
        <v>88</v>
      </c>
      <c r="N499" s="3" t="s">
        <v>88</v>
      </c>
      <c r="O499" s="3" t="s">
        <v>88</v>
      </c>
      <c r="P499" s="3" t="s">
        <v>88</v>
      </c>
      <c r="Q499" s="3" t="s">
        <v>88</v>
      </c>
      <c r="R499" s="3" t="s">
        <v>88</v>
      </c>
      <c r="S499" s="3" t="s">
        <v>88</v>
      </c>
      <c r="T499" s="3" t="s">
        <v>88</v>
      </c>
      <c r="U499" s="2">
        <v>210111</v>
      </c>
      <c r="V499" s="2" t="s">
        <v>479</v>
      </c>
      <c r="W499" s="3">
        <v>1798895544</v>
      </c>
      <c r="X499" s="7" t="s">
        <v>502</v>
      </c>
      <c r="Y499" s="8">
        <f>SUM(AA499:AA500)</f>
        <v>1099800000</v>
      </c>
      <c r="Z499" s="2" t="s">
        <v>503</v>
      </c>
      <c r="AA499" s="3">
        <v>769860000</v>
      </c>
      <c r="AB499" s="56" t="s">
        <v>504</v>
      </c>
      <c r="AC499" s="44" t="s">
        <v>2446</v>
      </c>
      <c r="AD499" s="43" t="s">
        <v>265</v>
      </c>
      <c r="AE499" s="44" t="s">
        <v>165</v>
      </c>
      <c r="AF499" s="45" t="s">
        <v>506</v>
      </c>
      <c r="AG499" s="43" t="s">
        <v>507</v>
      </c>
      <c r="AH499" s="45" t="s">
        <v>508</v>
      </c>
      <c r="AI499" s="51">
        <v>44851</v>
      </c>
      <c r="AJ499" s="51">
        <v>44851</v>
      </c>
      <c r="AK499" s="51">
        <v>49217</v>
      </c>
      <c r="AL499" s="42">
        <v>0.75</v>
      </c>
      <c r="AM499" s="54">
        <v>0</v>
      </c>
      <c r="AN499" s="44" t="s">
        <v>511</v>
      </c>
      <c r="AO499" s="49" t="s">
        <v>79</v>
      </c>
      <c r="AP499" s="44" t="s">
        <v>270</v>
      </c>
      <c r="AQ499" s="50" t="s">
        <v>487</v>
      </c>
      <c r="AR499" s="50" t="s">
        <v>82</v>
      </c>
      <c r="AS499" s="50" t="s">
        <v>82</v>
      </c>
      <c r="AT499" s="44">
        <v>45</v>
      </c>
      <c r="AU499" s="49" t="s">
        <v>512</v>
      </c>
      <c r="AV499" s="49" t="s">
        <v>489</v>
      </c>
      <c r="AW499" s="49" t="s">
        <v>490</v>
      </c>
      <c r="AX499" s="49" t="s">
        <v>331</v>
      </c>
      <c r="AY499" s="50" t="s">
        <v>513</v>
      </c>
      <c r="AZ499" s="58" t="s">
        <v>493</v>
      </c>
      <c r="BA499" s="4"/>
      <c r="BB499" s="4"/>
      <c r="BC499" s="4"/>
      <c r="BD499" s="4"/>
      <c r="BE499" s="4"/>
      <c r="BF499" s="4"/>
      <c r="BG499" s="4"/>
    </row>
    <row r="500" spans="1:59" customFormat="1" ht="60" hidden="1" customHeight="1" x14ac:dyDescent="0.25">
      <c r="A500" s="2">
        <v>10</v>
      </c>
      <c r="B500" s="2" t="s">
        <v>474</v>
      </c>
      <c r="C500" s="2">
        <v>0</v>
      </c>
      <c r="D500" s="2"/>
      <c r="E500" s="2"/>
      <c r="F500" s="2"/>
      <c r="G500" s="2"/>
      <c r="H500" s="3">
        <v>177348544</v>
      </c>
      <c r="I500" s="3" t="s">
        <v>88</v>
      </c>
      <c r="J500" s="3" t="s">
        <v>88</v>
      </c>
      <c r="K500" s="3" t="s">
        <v>88</v>
      </c>
      <c r="L500" s="3" t="s">
        <v>88</v>
      </c>
      <c r="M500" s="3" t="s">
        <v>88</v>
      </c>
      <c r="N500" s="3" t="s">
        <v>88</v>
      </c>
      <c r="O500" s="3" t="s">
        <v>88</v>
      </c>
      <c r="P500" s="3" t="s">
        <v>88</v>
      </c>
      <c r="Q500" s="3" t="s">
        <v>88</v>
      </c>
      <c r="R500" s="3" t="s">
        <v>88</v>
      </c>
      <c r="S500" s="3" t="s">
        <v>88</v>
      </c>
      <c r="T500" s="3" t="s">
        <v>88</v>
      </c>
      <c r="U500" s="2">
        <v>210111</v>
      </c>
      <c r="V500" s="2" t="s">
        <v>479</v>
      </c>
      <c r="W500" s="3">
        <v>1798895544</v>
      </c>
      <c r="X500" s="7" t="s">
        <v>88</v>
      </c>
      <c r="Y500" s="8" t="s">
        <v>88</v>
      </c>
      <c r="Z500" s="2" t="s">
        <v>514</v>
      </c>
      <c r="AA500" s="3">
        <v>329940000</v>
      </c>
      <c r="AB500" s="56" t="s">
        <v>504</v>
      </c>
      <c r="AC500" s="44" t="s">
        <v>2446</v>
      </c>
      <c r="AD500" s="43" t="s">
        <v>265</v>
      </c>
      <c r="AE500" s="44" t="s">
        <v>165</v>
      </c>
      <c r="AF500" s="45" t="s">
        <v>506</v>
      </c>
      <c r="AG500" s="43" t="s">
        <v>507</v>
      </c>
      <c r="AH500" s="45" t="s">
        <v>508</v>
      </c>
      <c r="AI500" s="51">
        <v>44851</v>
      </c>
      <c r="AJ500" s="51">
        <v>44851</v>
      </c>
      <c r="AK500" s="51">
        <v>49217</v>
      </c>
      <c r="AL500" s="42">
        <v>0.75</v>
      </c>
      <c r="AM500" s="54">
        <v>0</v>
      </c>
      <c r="AN500" s="44" t="s">
        <v>511</v>
      </c>
      <c r="AO500" s="49" t="s">
        <v>79</v>
      </c>
      <c r="AP500" s="44" t="s">
        <v>270</v>
      </c>
      <c r="AQ500" s="50" t="s">
        <v>487</v>
      </c>
      <c r="AR500" s="50" t="s">
        <v>82</v>
      </c>
      <c r="AS500" s="50" t="s">
        <v>82</v>
      </c>
      <c r="AT500" s="44">
        <v>45</v>
      </c>
      <c r="AU500" s="49" t="s">
        <v>515</v>
      </c>
      <c r="AV500" s="49" t="s">
        <v>489</v>
      </c>
      <c r="AW500" s="49" t="s">
        <v>490</v>
      </c>
      <c r="AX500" s="49" t="s">
        <v>331</v>
      </c>
      <c r="AY500" s="50" t="s">
        <v>513</v>
      </c>
      <c r="AZ500" s="58" t="s">
        <v>493</v>
      </c>
      <c r="BA500" s="4"/>
      <c r="BB500" s="4"/>
      <c r="BC500" s="4"/>
      <c r="BD500" s="4"/>
      <c r="BE500" s="4"/>
      <c r="BF500" s="4"/>
      <c r="BG500" s="4"/>
    </row>
    <row r="501" spans="1:59" customFormat="1" ht="60" hidden="1" customHeight="1" x14ac:dyDescent="0.25">
      <c r="A501" s="2">
        <v>10</v>
      </c>
      <c r="B501" s="2" t="s">
        <v>1542</v>
      </c>
      <c r="C501" s="2">
        <v>1</v>
      </c>
      <c r="D501" s="2" t="s">
        <v>2447</v>
      </c>
      <c r="E501" s="2" t="s">
        <v>2448</v>
      </c>
      <c r="F501" s="2">
        <v>11</v>
      </c>
      <c r="G501" s="2" t="s">
        <v>2449</v>
      </c>
      <c r="H501" s="3"/>
      <c r="I501" s="3" t="s">
        <v>14</v>
      </c>
      <c r="J501" s="3" t="s">
        <v>15</v>
      </c>
      <c r="K501" s="3" t="s">
        <v>16</v>
      </c>
      <c r="L501" s="3" t="s">
        <v>17</v>
      </c>
      <c r="M501" s="3" t="s">
        <v>18</v>
      </c>
      <c r="N501" s="6" t="s">
        <v>19</v>
      </c>
      <c r="O501" s="3" t="s">
        <v>20</v>
      </c>
      <c r="P501" s="3" t="s">
        <v>21</v>
      </c>
      <c r="Q501" s="3" t="s">
        <v>22</v>
      </c>
      <c r="R501" s="3" t="s">
        <v>23</v>
      </c>
      <c r="S501" s="3" t="s">
        <v>24</v>
      </c>
      <c r="T501" s="6" t="s">
        <v>2450</v>
      </c>
      <c r="U501" s="2">
        <v>220001</v>
      </c>
      <c r="V501" s="2" t="s">
        <v>1546</v>
      </c>
      <c r="W501" s="3">
        <v>350000000</v>
      </c>
      <c r="X501" s="21"/>
      <c r="Y501" s="8"/>
      <c r="Z501" s="2" t="s">
        <v>1547</v>
      </c>
      <c r="AA501" s="3">
        <v>227238000</v>
      </c>
      <c r="AB501" s="56">
        <v>1580</v>
      </c>
      <c r="AC501" s="44" t="s">
        <v>398</v>
      </c>
      <c r="AD501" s="43" t="s">
        <v>76</v>
      </c>
      <c r="AE501" s="44" t="s">
        <v>77</v>
      </c>
      <c r="AF501" s="45" t="s">
        <v>587</v>
      </c>
      <c r="AG501" s="43" t="s">
        <v>1548</v>
      </c>
      <c r="AH501" s="45">
        <v>34354</v>
      </c>
      <c r="AI501" s="51">
        <v>44842</v>
      </c>
      <c r="AJ501" s="51">
        <v>44844</v>
      </c>
      <c r="AK501" s="51">
        <v>44926</v>
      </c>
      <c r="AL501" s="42">
        <v>1</v>
      </c>
      <c r="AM501" s="54">
        <v>0</v>
      </c>
      <c r="AN501" s="44" t="s">
        <v>1549</v>
      </c>
      <c r="AO501" s="49" t="s">
        <v>79</v>
      </c>
      <c r="AP501" s="44" t="s">
        <v>172</v>
      </c>
      <c r="AQ501" s="50" t="s">
        <v>1550</v>
      </c>
      <c r="AR501" s="50" t="s">
        <v>82</v>
      </c>
      <c r="AS501" s="50" t="s">
        <v>83</v>
      </c>
      <c r="AT501" s="44">
        <v>790</v>
      </c>
      <c r="AU501" s="49" t="s">
        <v>2451</v>
      </c>
      <c r="AV501" s="49" t="s">
        <v>2452</v>
      </c>
      <c r="AW501" s="49" t="s">
        <v>1554</v>
      </c>
      <c r="AX501" s="49"/>
      <c r="AY501" s="50" t="s">
        <v>2453</v>
      </c>
      <c r="AZ501" s="58" t="s">
        <v>1556</v>
      </c>
      <c r="BA501" s="4"/>
      <c r="BB501" s="4"/>
      <c r="BC501" s="4"/>
      <c r="BD501" s="4"/>
      <c r="BE501" s="4"/>
      <c r="BF501" s="4"/>
      <c r="BG501" s="4"/>
    </row>
    <row r="502" spans="1:59" customFormat="1" ht="60" hidden="1" customHeight="1" x14ac:dyDescent="0.25">
      <c r="A502" s="2">
        <v>10</v>
      </c>
      <c r="B502" s="2" t="s">
        <v>1542</v>
      </c>
      <c r="C502" s="2">
        <v>0</v>
      </c>
      <c r="D502" s="2" t="s">
        <v>2447</v>
      </c>
      <c r="E502" s="2" t="s">
        <v>2448</v>
      </c>
      <c r="F502" s="2">
        <v>11</v>
      </c>
      <c r="G502" s="2" t="s">
        <v>2449</v>
      </c>
      <c r="H502" s="3"/>
      <c r="I502" s="3" t="s">
        <v>218</v>
      </c>
      <c r="J502" s="3" t="s">
        <v>662</v>
      </c>
      <c r="K502" s="3" t="s">
        <v>663</v>
      </c>
      <c r="L502" s="3" t="s">
        <v>664</v>
      </c>
      <c r="M502" s="3" t="s">
        <v>665</v>
      </c>
      <c r="N502" s="6">
        <v>1</v>
      </c>
      <c r="O502" s="3" t="s">
        <v>164</v>
      </c>
      <c r="P502" s="3" t="s">
        <v>68</v>
      </c>
      <c r="Q502" s="3" t="s">
        <v>69</v>
      </c>
      <c r="R502" s="3" t="s">
        <v>666</v>
      </c>
      <c r="S502" s="3" t="s">
        <v>667</v>
      </c>
      <c r="T502" s="6">
        <v>821</v>
      </c>
      <c r="U502" s="2">
        <v>220001</v>
      </c>
      <c r="V502" s="2" t="s">
        <v>1546</v>
      </c>
      <c r="W502" s="3">
        <v>350000000</v>
      </c>
      <c r="X502" s="21"/>
      <c r="Y502" s="8"/>
      <c r="Z502" s="2" t="s">
        <v>1561</v>
      </c>
      <c r="AA502" s="3">
        <v>122762000</v>
      </c>
      <c r="AB502" s="56">
        <v>14</v>
      </c>
      <c r="AC502" s="44" t="s">
        <v>1562</v>
      </c>
      <c r="AD502" s="43" t="s">
        <v>76</v>
      </c>
      <c r="AE502" s="44" t="s">
        <v>77</v>
      </c>
      <c r="AF502" s="45" t="s">
        <v>587</v>
      </c>
      <c r="AG502" s="43" t="s">
        <v>1548</v>
      </c>
      <c r="AH502" s="45">
        <v>34354</v>
      </c>
      <c r="AI502" s="51">
        <v>44842</v>
      </c>
      <c r="AJ502" s="51">
        <v>44844</v>
      </c>
      <c r="AK502" s="51">
        <v>44926</v>
      </c>
      <c r="AL502" s="42">
        <v>1</v>
      </c>
      <c r="AM502" s="54">
        <v>0</v>
      </c>
      <c r="AN502" s="44" t="s">
        <v>1549</v>
      </c>
      <c r="AO502" s="49" t="s">
        <v>79</v>
      </c>
      <c r="AP502" s="44" t="s">
        <v>172</v>
      </c>
      <c r="AQ502" s="50" t="s">
        <v>1550</v>
      </c>
      <c r="AR502" s="50" t="s">
        <v>82</v>
      </c>
      <c r="AS502" s="50" t="s">
        <v>83</v>
      </c>
      <c r="AT502" s="44">
        <v>274</v>
      </c>
      <c r="AU502" s="49" t="s">
        <v>1563</v>
      </c>
      <c r="AV502" s="49" t="s">
        <v>2452</v>
      </c>
      <c r="AW502" s="49" t="s">
        <v>1554</v>
      </c>
      <c r="AX502" s="49"/>
      <c r="AY502" s="50" t="s">
        <v>2454</v>
      </c>
      <c r="AZ502" s="58" t="s">
        <v>1556</v>
      </c>
      <c r="BA502" s="4"/>
      <c r="BB502" s="4"/>
      <c r="BC502" s="4"/>
      <c r="BD502" s="4"/>
      <c r="BE502" s="4"/>
      <c r="BF502" s="4"/>
      <c r="BG502" s="4"/>
    </row>
    <row r="503" spans="1:59" customFormat="1" ht="60" customHeight="1" x14ac:dyDescent="0.25">
      <c r="A503" s="2">
        <v>11</v>
      </c>
      <c r="B503" s="2" t="s">
        <v>58</v>
      </c>
      <c r="C503" s="2">
        <v>1</v>
      </c>
      <c r="D503" s="2" t="s">
        <v>2455</v>
      </c>
      <c r="E503" s="2" t="s">
        <v>2456</v>
      </c>
      <c r="F503" s="2">
        <v>11</v>
      </c>
      <c r="G503" s="2" t="s">
        <v>316</v>
      </c>
      <c r="H503" s="3">
        <v>0</v>
      </c>
      <c r="I503" s="3" t="s">
        <v>62</v>
      </c>
      <c r="J503" s="3" t="s">
        <v>63</v>
      </c>
      <c r="K503" s="3" t="s">
        <v>64</v>
      </c>
      <c r="L503" s="3" t="s">
        <v>65</v>
      </c>
      <c r="M503" s="3" t="s">
        <v>66</v>
      </c>
      <c r="N503" s="6">
        <v>40</v>
      </c>
      <c r="O503" s="3" t="s">
        <v>67</v>
      </c>
      <c r="P503" s="3" t="s">
        <v>68</v>
      </c>
      <c r="Q503" s="3" t="s">
        <v>69</v>
      </c>
      <c r="R503" s="3" t="s">
        <v>70</v>
      </c>
      <c r="S503" s="3" t="s">
        <v>71</v>
      </c>
      <c r="T503" s="6">
        <v>12372</v>
      </c>
      <c r="U503" s="2">
        <v>210093</v>
      </c>
      <c r="V503" s="2" t="s">
        <v>72</v>
      </c>
      <c r="W503" s="3">
        <v>135016468</v>
      </c>
      <c r="X503" s="7" t="s">
        <v>73</v>
      </c>
      <c r="Y503" s="8">
        <f>SUM(AA503:AA504)</f>
        <v>135016468</v>
      </c>
      <c r="Z503" s="2" t="s">
        <v>1690</v>
      </c>
      <c r="AA503" s="3">
        <v>98280000</v>
      </c>
      <c r="AB503" s="56">
        <v>26</v>
      </c>
      <c r="AC503" s="44" t="s">
        <v>75</v>
      </c>
      <c r="AD503" s="43" t="s">
        <v>76</v>
      </c>
      <c r="AE503" s="44" t="s">
        <v>77</v>
      </c>
      <c r="AF503" s="45" t="s">
        <v>78</v>
      </c>
      <c r="AG503" s="43" t="s">
        <v>79</v>
      </c>
      <c r="AH503" s="45" t="s">
        <v>79</v>
      </c>
      <c r="AI503" s="51">
        <v>44571</v>
      </c>
      <c r="AJ503" s="51">
        <v>44585</v>
      </c>
      <c r="AK503" s="51">
        <v>44925</v>
      </c>
      <c r="AL503" s="42">
        <v>1</v>
      </c>
      <c r="AM503" s="54">
        <v>9828000</v>
      </c>
      <c r="AN503" s="44" t="s">
        <v>80</v>
      </c>
      <c r="AO503" s="49" t="s">
        <v>79</v>
      </c>
      <c r="AP503" s="44" t="s">
        <v>81</v>
      </c>
      <c r="AQ503" s="50">
        <v>26</v>
      </c>
      <c r="AR503" s="50" t="s">
        <v>82</v>
      </c>
      <c r="AS503" s="50" t="s">
        <v>83</v>
      </c>
      <c r="AT503" s="44">
        <v>31</v>
      </c>
      <c r="AU503" s="49" t="s">
        <v>84</v>
      </c>
      <c r="AV503" s="49" t="s">
        <v>2457</v>
      </c>
      <c r="AW503" s="49" t="s">
        <v>86</v>
      </c>
      <c r="AX503" s="49"/>
      <c r="AY503" s="50" t="s">
        <v>87</v>
      </c>
      <c r="AZ503" s="58" t="s">
        <v>79</v>
      </c>
      <c r="BA503" s="4"/>
      <c r="BB503" s="4"/>
      <c r="BC503" s="4"/>
      <c r="BD503" s="4"/>
      <c r="BE503" s="4"/>
      <c r="BF503" s="4"/>
      <c r="BG503" s="4"/>
    </row>
    <row r="504" spans="1:59" customFormat="1" ht="60" customHeight="1" x14ac:dyDescent="0.25">
      <c r="A504" s="2">
        <v>11</v>
      </c>
      <c r="B504" s="2" t="s">
        <v>58</v>
      </c>
      <c r="C504" s="2">
        <v>0</v>
      </c>
      <c r="D504" s="2" t="s">
        <v>2455</v>
      </c>
      <c r="E504" s="2" t="s">
        <v>2456</v>
      </c>
      <c r="F504" s="2">
        <v>11</v>
      </c>
      <c r="G504" s="2" t="s">
        <v>316</v>
      </c>
      <c r="H504" s="3">
        <v>0</v>
      </c>
      <c r="I504" s="3" t="s">
        <v>88</v>
      </c>
      <c r="J504" s="3" t="s">
        <v>88</v>
      </c>
      <c r="K504" s="3" t="s">
        <v>88</v>
      </c>
      <c r="L504" s="3" t="s">
        <v>88</v>
      </c>
      <c r="M504" s="3" t="s">
        <v>88</v>
      </c>
      <c r="N504" s="3" t="s">
        <v>88</v>
      </c>
      <c r="O504" s="3" t="s">
        <v>88</v>
      </c>
      <c r="P504" s="3" t="s">
        <v>88</v>
      </c>
      <c r="Q504" s="3" t="s">
        <v>88</v>
      </c>
      <c r="R504" s="3" t="s">
        <v>88</v>
      </c>
      <c r="S504" s="3" t="s">
        <v>88</v>
      </c>
      <c r="T504" s="3" t="s">
        <v>88</v>
      </c>
      <c r="U504" s="2">
        <v>210093</v>
      </c>
      <c r="V504" s="2" t="s">
        <v>72</v>
      </c>
      <c r="W504" s="3">
        <v>135016468</v>
      </c>
      <c r="X504" s="7" t="s">
        <v>88</v>
      </c>
      <c r="Y504" s="8" t="s">
        <v>88</v>
      </c>
      <c r="Z504" s="2" t="s">
        <v>530</v>
      </c>
      <c r="AA504" s="3">
        <v>36736468</v>
      </c>
      <c r="AB504" s="56">
        <v>36</v>
      </c>
      <c r="AC504" s="44" t="s">
        <v>75</v>
      </c>
      <c r="AD504" s="43" t="s">
        <v>265</v>
      </c>
      <c r="AE504" s="44" t="s">
        <v>77</v>
      </c>
      <c r="AF504" s="45" t="s">
        <v>78</v>
      </c>
      <c r="AG504" s="43" t="s">
        <v>79</v>
      </c>
      <c r="AH504" s="45" t="s">
        <v>79</v>
      </c>
      <c r="AI504" s="51">
        <v>44571</v>
      </c>
      <c r="AJ504" s="51">
        <v>44585</v>
      </c>
      <c r="AK504" s="51">
        <v>44925</v>
      </c>
      <c r="AL504" s="42">
        <v>0.5</v>
      </c>
      <c r="AM504" s="54">
        <v>3673646.8000000003</v>
      </c>
      <c r="AN504" s="44" t="s">
        <v>80</v>
      </c>
      <c r="AO504" s="49" t="s">
        <v>79</v>
      </c>
      <c r="AP504" s="44" t="s">
        <v>81</v>
      </c>
      <c r="AQ504" s="50">
        <v>36</v>
      </c>
      <c r="AR504" s="50" t="s">
        <v>82</v>
      </c>
      <c r="AS504" s="50" t="s">
        <v>83</v>
      </c>
      <c r="AT504" s="44">
        <v>8</v>
      </c>
      <c r="AU504" s="49" t="s">
        <v>90</v>
      </c>
      <c r="AV504" s="49" t="s">
        <v>2458</v>
      </c>
      <c r="AW504" s="49" t="s">
        <v>92</v>
      </c>
      <c r="AX504" s="49" t="s">
        <v>3832</v>
      </c>
      <c r="AY504" s="50" t="s">
        <v>2460</v>
      </c>
      <c r="AZ504" s="58" t="s">
        <v>79</v>
      </c>
      <c r="BA504" s="4"/>
      <c r="BB504" s="4"/>
      <c r="BC504" s="4"/>
      <c r="BD504" s="4"/>
      <c r="BE504" s="4"/>
      <c r="BF504" s="4"/>
      <c r="BG504" s="4"/>
    </row>
    <row r="505" spans="1:59" customFormat="1" ht="60" hidden="1" customHeight="1" x14ac:dyDescent="0.25">
      <c r="A505" s="2">
        <v>11</v>
      </c>
      <c r="B505" s="2" t="s">
        <v>152</v>
      </c>
      <c r="C505" s="2">
        <v>1</v>
      </c>
      <c r="D505" s="2"/>
      <c r="E505" s="2"/>
      <c r="F505" s="2"/>
      <c r="G505" s="2"/>
      <c r="H505" s="3">
        <v>16482807</v>
      </c>
      <c r="I505" s="3" t="s">
        <v>156</v>
      </c>
      <c r="J505" s="3" t="s">
        <v>152</v>
      </c>
      <c r="K505" s="3" t="s">
        <v>157</v>
      </c>
      <c r="L505" s="3" t="s">
        <v>158</v>
      </c>
      <c r="M505" s="3" t="s">
        <v>159</v>
      </c>
      <c r="N505" s="6">
        <v>50</v>
      </c>
      <c r="O505" s="3" t="s">
        <v>67</v>
      </c>
      <c r="P505" s="3" t="s">
        <v>68</v>
      </c>
      <c r="Q505" s="3" t="s">
        <v>69</v>
      </c>
      <c r="R505" s="3" t="s">
        <v>160</v>
      </c>
      <c r="S505" s="3" t="s">
        <v>161</v>
      </c>
      <c r="T505" s="6">
        <v>117568</v>
      </c>
      <c r="U505" s="2">
        <v>220023</v>
      </c>
      <c r="V505" s="2" t="s">
        <v>155</v>
      </c>
      <c r="W505" s="3">
        <v>289126319</v>
      </c>
      <c r="X505" s="7" t="s">
        <v>203</v>
      </c>
      <c r="Y505" s="8">
        <f>SUM(AA505:AA514)</f>
        <v>289126319</v>
      </c>
      <c r="Z505" s="2" t="s">
        <v>2461</v>
      </c>
      <c r="AA505" s="3">
        <v>16482807</v>
      </c>
      <c r="AB505" s="56">
        <v>3</v>
      </c>
      <c r="AC505" s="44" t="s">
        <v>164</v>
      </c>
      <c r="AD505" s="43" t="s">
        <v>76</v>
      </c>
      <c r="AE505" s="44" t="s">
        <v>165</v>
      </c>
      <c r="AF505" s="45" t="s">
        <v>205</v>
      </c>
      <c r="AG505" s="49" t="s">
        <v>206</v>
      </c>
      <c r="AH505" s="45">
        <v>33947</v>
      </c>
      <c r="AI505" s="111" t="s">
        <v>207</v>
      </c>
      <c r="AJ505" s="111" t="s">
        <v>207</v>
      </c>
      <c r="AK505" s="111" t="s">
        <v>169</v>
      </c>
      <c r="AL505" s="42">
        <v>1</v>
      </c>
      <c r="AM505" s="54" t="s">
        <v>88</v>
      </c>
      <c r="AN505" s="44" t="s">
        <v>170</v>
      </c>
      <c r="AO505" s="49" t="s">
        <v>171</v>
      </c>
      <c r="AP505" s="44" t="s">
        <v>172</v>
      </c>
      <c r="AQ505" s="50">
        <v>75</v>
      </c>
      <c r="AR505" s="50" t="s">
        <v>82</v>
      </c>
      <c r="AS505" s="50" t="s">
        <v>83</v>
      </c>
      <c r="AT505" s="44">
        <v>75</v>
      </c>
      <c r="AU505" s="49" t="s">
        <v>173</v>
      </c>
      <c r="AV505" s="49" t="s">
        <v>2462</v>
      </c>
      <c r="AW505" s="49" t="s">
        <v>208</v>
      </c>
      <c r="AX505" s="49" t="s">
        <v>176</v>
      </c>
      <c r="AY505" s="50" t="s">
        <v>2463</v>
      </c>
      <c r="AZ505" s="58" t="s">
        <v>2464</v>
      </c>
      <c r="BA505" s="4"/>
      <c r="BB505" s="4"/>
      <c r="BC505" s="4"/>
      <c r="BD505" s="4"/>
      <c r="BE505" s="4"/>
      <c r="BF505" s="4"/>
      <c r="BG505" s="4"/>
    </row>
    <row r="506" spans="1:59" customFormat="1" ht="60" hidden="1" customHeight="1" x14ac:dyDescent="0.25">
      <c r="A506" s="2">
        <v>11</v>
      </c>
      <c r="B506" s="2" t="s">
        <v>152</v>
      </c>
      <c r="C506" s="2">
        <v>0</v>
      </c>
      <c r="D506" s="2"/>
      <c r="E506" s="2"/>
      <c r="F506" s="2"/>
      <c r="G506" s="2"/>
      <c r="H506" s="3">
        <v>16482807</v>
      </c>
      <c r="I506" s="3" t="s">
        <v>88</v>
      </c>
      <c r="J506" s="3" t="s">
        <v>88</v>
      </c>
      <c r="K506" s="3" t="s">
        <v>88</v>
      </c>
      <c r="L506" s="3" t="s">
        <v>88</v>
      </c>
      <c r="M506" s="3" t="s">
        <v>88</v>
      </c>
      <c r="N506" s="3" t="s">
        <v>88</v>
      </c>
      <c r="O506" s="3" t="s">
        <v>88</v>
      </c>
      <c r="P506" s="3" t="s">
        <v>88</v>
      </c>
      <c r="Q506" s="3" t="s">
        <v>88</v>
      </c>
      <c r="R506" s="3" t="s">
        <v>88</v>
      </c>
      <c r="S506" s="3" t="s">
        <v>88</v>
      </c>
      <c r="T506" s="3" t="s">
        <v>88</v>
      </c>
      <c r="U506" s="2">
        <v>220023</v>
      </c>
      <c r="V506" s="2" t="s">
        <v>155</v>
      </c>
      <c r="W506" s="3">
        <v>289126319</v>
      </c>
      <c r="X506" s="7" t="s">
        <v>88</v>
      </c>
      <c r="Y506" s="8" t="s">
        <v>88</v>
      </c>
      <c r="Z506" s="2" t="s">
        <v>2465</v>
      </c>
      <c r="AA506" s="3">
        <v>16482807</v>
      </c>
      <c r="AB506" s="56">
        <v>3</v>
      </c>
      <c r="AC506" s="44" t="s">
        <v>164</v>
      </c>
      <c r="AD506" s="43" t="s">
        <v>76</v>
      </c>
      <c r="AE506" s="44" t="s">
        <v>165</v>
      </c>
      <c r="AF506" s="45" t="s">
        <v>205</v>
      </c>
      <c r="AG506" s="49" t="s">
        <v>206</v>
      </c>
      <c r="AH506" s="45">
        <v>33947</v>
      </c>
      <c r="AI506" s="111" t="s">
        <v>207</v>
      </c>
      <c r="AJ506" s="111" t="s">
        <v>207</v>
      </c>
      <c r="AK506" s="111" t="s">
        <v>169</v>
      </c>
      <c r="AL506" s="42">
        <v>1</v>
      </c>
      <c r="AM506" s="54" t="s">
        <v>88</v>
      </c>
      <c r="AN506" s="44" t="s">
        <v>170</v>
      </c>
      <c r="AO506" s="49" t="s">
        <v>171</v>
      </c>
      <c r="AP506" s="44" t="s">
        <v>172</v>
      </c>
      <c r="AQ506" s="50">
        <v>75</v>
      </c>
      <c r="AR506" s="50" t="s">
        <v>82</v>
      </c>
      <c r="AS506" s="50" t="s">
        <v>83</v>
      </c>
      <c r="AT506" s="44">
        <v>75</v>
      </c>
      <c r="AU506" s="49" t="s">
        <v>173</v>
      </c>
      <c r="AV506" s="49" t="s">
        <v>2462</v>
      </c>
      <c r="AW506" s="49" t="s">
        <v>208</v>
      </c>
      <c r="AX506" s="49" t="s">
        <v>176</v>
      </c>
      <c r="AY506" s="50" t="s">
        <v>2466</v>
      </c>
      <c r="AZ506" s="58" t="s">
        <v>2467</v>
      </c>
      <c r="BA506" s="4"/>
      <c r="BB506" s="4"/>
      <c r="BC506" s="4"/>
      <c r="BD506" s="4"/>
      <c r="BE506" s="4"/>
      <c r="BF506" s="4"/>
      <c r="BG506" s="4"/>
    </row>
    <row r="507" spans="1:59" customFormat="1" ht="60" hidden="1" customHeight="1" x14ac:dyDescent="0.25">
      <c r="A507" s="2">
        <v>11</v>
      </c>
      <c r="B507" s="2" t="s">
        <v>152</v>
      </c>
      <c r="C507" s="2">
        <v>0</v>
      </c>
      <c r="D507" s="2"/>
      <c r="E507" s="2"/>
      <c r="F507" s="2"/>
      <c r="G507" s="2"/>
      <c r="H507" s="3">
        <v>17058913</v>
      </c>
      <c r="I507" s="3" t="s">
        <v>88</v>
      </c>
      <c r="J507" s="3" t="s">
        <v>88</v>
      </c>
      <c r="K507" s="3" t="s">
        <v>88</v>
      </c>
      <c r="L507" s="3" t="s">
        <v>88</v>
      </c>
      <c r="M507" s="3" t="s">
        <v>88</v>
      </c>
      <c r="N507" s="3" t="s">
        <v>88</v>
      </c>
      <c r="O507" s="3" t="s">
        <v>88</v>
      </c>
      <c r="P507" s="3" t="s">
        <v>88</v>
      </c>
      <c r="Q507" s="3" t="s">
        <v>88</v>
      </c>
      <c r="R507" s="3" t="s">
        <v>88</v>
      </c>
      <c r="S507" s="3" t="s">
        <v>88</v>
      </c>
      <c r="T507" s="3" t="s">
        <v>88</v>
      </c>
      <c r="U507" s="2">
        <v>220023</v>
      </c>
      <c r="V507" s="2" t="s">
        <v>155</v>
      </c>
      <c r="W507" s="3">
        <v>289126319</v>
      </c>
      <c r="X507" s="7" t="s">
        <v>88</v>
      </c>
      <c r="Y507" s="8" t="s">
        <v>88</v>
      </c>
      <c r="Z507" s="2" t="s">
        <v>2468</v>
      </c>
      <c r="AA507" s="3">
        <v>17058913</v>
      </c>
      <c r="AB507" s="56">
        <v>3</v>
      </c>
      <c r="AC507" s="44" t="s">
        <v>164</v>
      </c>
      <c r="AD507" s="43" t="s">
        <v>76</v>
      </c>
      <c r="AE507" s="44" t="s">
        <v>165</v>
      </c>
      <c r="AF507" s="45" t="s">
        <v>205</v>
      </c>
      <c r="AG507" s="49" t="s">
        <v>206</v>
      </c>
      <c r="AH507" s="45">
        <v>33947</v>
      </c>
      <c r="AI507" s="111" t="s">
        <v>207</v>
      </c>
      <c r="AJ507" s="111" t="s">
        <v>207</v>
      </c>
      <c r="AK507" s="111" t="s">
        <v>169</v>
      </c>
      <c r="AL507" s="42">
        <v>1</v>
      </c>
      <c r="AM507" s="54" t="s">
        <v>88</v>
      </c>
      <c r="AN507" s="44" t="s">
        <v>170</v>
      </c>
      <c r="AO507" s="49" t="s">
        <v>171</v>
      </c>
      <c r="AP507" s="44" t="s">
        <v>172</v>
      </c>
      <c r="AQ507" s="50">
        <v>75</v>
      </c>
      <c r="AR507" s="50" t="s">
        <v>82</v>
      </c>
      <c r="AS507" s="50" t="s">
        <v>83</v>
      </c>
      <c r="AT507" s="44">
        <v>75</v>
      </c>
      <c r="AU507" s="49" t="s">
        <v>173</v>
      </c>
      <c r="AV507" s="49" t="s">
        <v>2462</v>
      </c>
      <c r="AW507" s="49" t="s">
        <v>208</v>
      </c>
      <c r="AX507" s="49" t="s">
        <v>176</v>
      </c>
      <c r="AY507" s="50" t="s">
        <v>2469</v>
      </c>
      <c r="AZ507" s="58" t="s">
        <v>2470</v>
      </c>
      <c r="BA507" s="4"/>
      <c r="BB507" s="4"/>
      <c r="BC507" s="4"/>
      <c r="BD507" s="4"/>
      <c r="BE507" s="4"/>
      <c r="BF507" s="4"/>
      <c r="BG507" s="4"/>
    </row>
    <row r="508" spans="1:59" customFormat="1" ht="60" hidden="1" customHeight="1" x14ac:dyDescent="0.25">
      <c r="A508" s="2">
        <v>11</v>
      </c>
      <c r="B508" s="2" t="s">
        <v>152</v>
      </c>
      <c r="C508" s="2">
        <v>0</v>
      </c>
      <c r="D508" s="2"/>
      <c r="E508" s="2"/>
      <c r="F508" s="2"/>
      <c r="G508" s="2"/>
      <c r="H508" s="3">
        <v>33189489</v>
      </c>
      <c r="I508" s="3" t="s">
        <v>88</v>
      </c>
      <c r="J508" s="3" t="s">
        <v>88</v>
      </c>
      <c r="K508" s="3" t="s">
        <v>88</v>
      </c>
      <c r="L508" s="3" t="s">
        <v>88</v>
      </c>
      <c r="M508" s="3" t="s">
        <v>88</v>
      </c>
      <c r="N508" s="3" t="s">
        <v>88</v>
      </c>
      <c r="O508" s="3" t="s">
        <v>88</v>
      </c>
      <c r="P508" s="3" t="s">
        <v>88</v>
      </c>
      <c r="Q508" s="3" t="s">
        <v>88</v>
      </c>
      <c r="R508" s="3" t="s">
        <v>88</v>
      </c>
      <c r="S508" s="3" t="s">
        <v>88</v>
      </c>
      <c r="T508" s="3" t="s">
        <v>88</v>
      </c>
      <c r="U508" s="2">
        <v>220023</v>
      </c>
      <c r="V508" s="2" t="s">
        <v>155</v>
      </c>
      <c r="W508" s="3">
        <v>289126319</v>
      </c>
      <c r="X508" s="7" t="s">
        <v>88</v>
      </c>
      <c r="Y508" s="8" t="s">
        <v>88</v>
      </c>
      <c r="Z508" s="2" t="s">
        <v>2471</v>
      </c>
      <c r="AA508" s="3">
        <v>33189489</v>
      </c>
      <c r="AB508" s="56">
        <v>3</v>
      </c>
      <c r="AC508" s="44" t="s">
        <v>164</v>
      </c>
      <c r="AD508" s="43" t="s">
        <v>76</v>
      </c>
      <c r="AE508" s="44" t="s">
        <v>165</v>
      </c>
      <c r="AF508" s="45" t="s">
        <v>205</v>
      </c>
      <c r="AG508" s="49" t="s">
        <v>206</v>
      </c>
      <c r="AH508" s="45">
        <v>33947</v>
      </c>
      <c r="AI508" s="111" t="s">
        <v>207</v>
      </c>
      <c r="AJ508" s="111" t="s">
        <v>207</v>
      </c>
      <c r="AK508" s="111" t="s">
        <v>169</v>
      </c>
      <c r="AL508" s="42">
        <v>1</v>
      </c>
      <c r="AM508" s="54" t="s">
        <v>88</v>
      </c>
      <c r="AN508" s="44" t="s">
        <v>170</v>
      </c>
      <c r="AO508" s="49" t="s">
        <v>171</v>
      </c>
      <c r="AP508" s="44" t="s">
        <v>172</v>
      </c>
      <c r="AQ508" s="50">
        <v>75</v>
      </c>
      <c r="AR508" s="50" t="s">
        <v>82</v>
      </c>
      <c r="AS508" s="50" t="s">
        <v>83</v>
      </c>
      <c r="AT508" s="44">
        <v>75</v>
      </c>
      <c r="AU508" s="49" t="s">
        <v>173</v>
      </c>
      <c r="AV508" s="49" t="s">
        <v>2462</v>
      </c>
      <c r="AW508" s="49" t="s">
        <v>208</v>
      </c>
      <c r="AX508" s="49" t="s">
        <v>176</v>
      </c>
      <c r="AY508" s="50" t="s">
        <v>2472</v>
      </c>
      <c r="AZ508" s="58" t="s">
        <v>2473</v>
      </c>
      <c r="BA508" s="4"/>
      <c r="BB508" s="4"/>
      <c r="BC508" s="4"/>
      <c r="BD508" s="4"/>
      <c r="BE508" s="4"/>
      <c r="BF508" s="4"/>
      <c r="BG508" s="4"/>
    </row>
    <row r="509" spans="1:59" customFormat="1" ht="60" hidden="1" customHeight="1" x14ac:dyDescent="0.25">
      <c r="A509" s="2">
        <v>11</v>
      </c>
      <c r="B509" s="2" t="s">
        <v>152</v>
      </c>
      <c r="C509" s="2">
        <v>0</v>
      </c>
      <c r="D509" s="2"/>
      <c r="E509" s="2"/>
      <c r="F509" s="2"/>
      <c r="G509" s="2"/>
      <c r="H509" s="3">
        <v>33189489</v>
      </c>
      <c r="I509" s="3" t="s">
        <v>88</v>
      </c>
      <c r="J509" s="3" t="s">
        <v>88</v>
      </c>
      <c r="K509" s="3" t="s">
        <v>88</v>
      </c>
      <c r="L509" s="3" t="s">
        <v>88</v>
      </c>
      <c r="M509" s="3" t="s">
        <v>88</v>
      </c>
      <c r="N509" s="3" t="s">
        <v>88</v>
      </c>
      <c r="O509" s="3" t="s">
        <v>88</v>
      </c>
      <c r="P509" s="3" t="s">
        <v>88</v>
      </c>
      <c r="Q509" s="3" t="s">
        <v>88</v>
      </c>
      <c r="R509" s="3" t="s">
        <v>88</v>
      </c>
      <c r="S509" s="3" t="s">
        <v>88</v>
      </c>
      <c r="T509" s="3" t="s">
        <v>88</v>
      </c>
      <c r="U509" s="2">
        <v>220023</v>
      </c>
      <c r="V509" s="2" t="s">
        <v>155</v>
      </c>
      <c r="W509" s="3">
        <v>289126319</v>
      </c>
      <c r="X509" s="7" t="s">
        <v>88</v>
      </c>
      <c r="Y509" s="8" t="s">
        <v>88</v>
      </c>
      <c r="Z509" s="2" t="s">
        <v>2474</v>
      </c>
      <c r="AA509" s="3">
        <v>33189489</v>
      </c>
      <c r="AB509" s="56">
        <v>3</v>
      </c>
      <c r="AC509" s="44" t="s">
        <v>164</v>
      </c>
      <c r="AD509" s="43" t="s">
        <v>76</v>
      </c>
      <c r="AE509" s="44" t="s">
        <v>165</v>
      </c>
      <c r="AF509" s="45" t="s">
        <v>205</v>
      </c>
      <c r="AG509" s="49" t="s">
        <v>206</v>
      </c>
      <c r="AH509" s="45">
        <v>33947</v>
      </c>
      <c r="AI509" s="111" t="s">
        <v>207</v>
      </c>
      <c r="AJ509" s="111" t="s">
        <v>207</v>
      </c>
      <c r="AK509" s="111" t="s">
        <v>169</v>
      </c>
      <c r="AL509" s="42">
        <v>1</v>
      </c>
      <c r="AM509" s="54" t="s">
        <v>88</v>
      </c>
      <c r="AN509" s="44" t="s">
        <v>170</v>
      </c>
      <c r="AO509" s="49" t="s">
        <v>171</v>
      </c>
      <c r="AP509" s="44" t="s">
        <v>172</v>
      </c>
      <c r="AQ509" s="50">
        <v>75</v>
      </c>
      <c r="AR509" s="50" t="s">
        <v>82</v>
      </c>
      <c r="AS509" s="50" t="s">
        <v>83</v>
      </c>
      <c r="AT509" s="44">
        <v>75</v>
      </c>
      <c r="AU509" s="49" t="s">
        <v>173</v>
      </c>
      <c r="AV509" s="49" t="s">
        <v>2462</v>
      </c>
      <c r="AW509" s="49" t="s">
        <v>208</v>
      </c>
      <c r="AX509" s="49" t="s">
        <v>176</v>
      </c>
      <c r="AY509" s="50" t="s">
        <v>2475</v>
      </c>
      <c r="AZ509" s="58" t="s">
        <v>2476</v>
      </c>
      <c r="BA509" s="4"/>
      <c r="BB509" s="4"/>
      <c r="BC509" s="4"/>
      <c r="BD509" s="4"/>
      <c r="BE509" s="4"/>
      <c r="BF509" s="4"/>
      <c r="BG509" s="4"/>
    </row>
    <row r="510" spans="1:59" customFormat="1" ht="60" hidden="1" customHeight="1" x14ac:dyDescent="0.25">
      <c r="A510" s="2">
        <v>11</v>
      </c>
      <c r="B510" s="2" t="s">
        <v>152</v>
      </c>
      <c r="C510" s="2">
        <v>0</v>
      </c>
      <c r="D510" s="2"/>
      <c r="E510" s="2"/>
      <c r="F510" s="2"/>
      <c r="G510" s="2"/>
      <c r="H510" s="3">
        <v>33189489</v>
      </c>
      <c r="I510" s="3" t="s">
        <v>88</v>
      </c>
      <c r="J510" s="3" t="s">
        <v>88</v>
      </c>
      <c r="K510" s="3" t="s">
        <v>88</v>
      </c>
      <c r="L510" s="3" t="s">
        <v>88</v>
      </c>
      <c r="M510" s="3" t="s">
        <v>88</v>
      </c>
      <c r="N510" s="3" t="s">
        <v>88</v>
      </c>
      <c r="O510" s="3" t="s">
        <v>88</v>
      </c>
      <c r="P510" s="3" t="s">
        <v>88</v>
      </c>
      <c r="Q510" s="3" t="s">
        <v>88</v>
      </c>
      <c r="R510" s="3" t="s">
        <v>88</v>
      </c>
      <c r="S510" s="3" t="s">
        <v>88</v>
      </c>
      <c r="T510" s="3" t="s">
        <v>88</v>
      </c>
      <c r="U510" s="2">
        <v>220023</v>
      </c>
      <c r="V510" s="2" t="s">
        <v>155</v>
      </c>
      <c r="W510" s="3">
        <v>289126319</v>
      </c>
      <c r="X510" s="7" t="s">
        <v>88</v>
      </c>
      <c r="Y510" s="8" t="s">
        <v>88</v>
      </c>
      <c r="Z510" s="2" t="s">
        <v>2477</v>
      </c>
      <c r="AA510" s="3">
        <v>33189489</v>
      </c>
      <c r="AB510" s="56">
        <v>3</v>
      </c>
      <c r="AC510" s="44" t="s">
        <v>164</v>
      </c>
      <c r="AD510" s="43" t="s">
        <v>76</v>
      </c>
      <c r="AE510" s="44" t="s">
        <v>165</v>
      </c>
      <c r="AF510" s="45" t="s">
        <v>205</v>
      </c>
      <c r="AG510" s="49" t="s">
        <v>206</v>
      </c>
      <c r="AH510" s="45">
        <v>33947</v>
      </c>
      <c r="AI510" s="111" t="s">
        <v>207</v>
      </c>
      <c r="AJ510" s="111" t="s">
        <v>207</v>
      </c>
      <c r="AK510" s="111" t="s">
        <v>169</v>
      </c>
      <c r="AL510" s="42">
        <v>1</v>
      </c>
      <c r="AM510" s="54" t="s">
        <v>88</v>
      </c>
      <c r="AN510" s="44" t="s">
        <v>170</v>
      </c>
      <c r="AO510" s="49" t="s">
        <v>171</v>
      </c>
      <c r="AP510" s="44" t="s">
        <v>172</v>
      </c>
      <c r="AQ510" s="50">
        <v>75</v>
      </c>
      <c r="AR510" s="50" t="s">
        <v>82</v>
      </c>
      <c r="AS510" s="50" t="s">
        <v>83</v>
      </c>
      <c r="AT510" s="44">
        <v>75</v>
      </c>
      <c r="AU510" s="49" t="s">
        <v>173</v>
      </c>
      <c r="AV510" s="49" t="s">
        <v>2462</v>
      </c>
      <c r="AW510" s="49" t="s">
        <v>208</v>
      </c>
      <c r="AX510" s="49" t="s">
        <v>176</v>
      </c>
      <c r="AY510" s="50" t="s">
        <v>2478</v>
      </c>
      <c r="AZ510" s="58" t="s">
        <v>2464</v>
      </c>
      <c r="BA510" s="4"/>
      <c r="BB510" s="4"/>
      <c r="BC510" s="4"/>
      <c r="BD510" s="4"/>
      <c r="BE510" s="4"/>
      <c r="BF510" s="4"/>
      <c r="BG510" s="4"/>
    </row>
    <row r="511" spans="1:59" customFormat="1" ht="60" hidden="1" customHeight="1" x14ac:dyDescent="0.25">
      <c r="A511" s="2">
        <v>11</v>
      </c>
      <c r="B511" s="2" t="s">
        <v>152</v>
      </c>
      <c r="C511" s="2">
        <v>0</v>
      </c>
      <c r="D511" s="2"/>
      <c r="E511" s="2"/>
      <c r="F511" s="2"/>
      <c r="G511" s="2"/>
      <c r="H511" s="3">
        <v>33189489</v>
      </c>
      <c r="I511" s="3" t="s">
        <v>88</v>
      </c>
      <c r="J511" s="3" t="s">
        <v>88</v>
      </c>
      <c r="K511" s="3" t="s">
        <v>88</v>
      </c>
      <c r="L511" s="3" t="s">
        <v>88</v>
      </c>
      <c r="M511" s="3" t="s">
        <v>88</v>
      </c>
      <c r="N511" s="3" t="s">
        <v>88</v>
      </c>
      <c r="O511" s="3" t="s">
        <v>88</v>
      </c>
      <c r="P511" s="3" t="s">
        <v>88</v>
      </c>
      <c r="Q511" s="3" t="s">
        <v>88</v>
      </c>
      <c r="R511" s="3" t="s">
        <v>88</v>
      </c>
      <c r="S511" s="3" t="s">
        <v>88</v>
      </c>
      <c r="T511" s="3" t="s">
        <v>88</v>
      </c>
      <c r="U511" s="2">
        <v>220023</v>
      </c>
      <c r="V511" s="2" t="s">
        <v>155</v>
      </c>
      <c r="W511" s="3">
        <v>289126319</v>
      </c>
      <c r="X511" s="7" t="s">
        <v>88</v>
      </c>
      <c r="Y511" s="8" t="s">
        <v>88</v>
      </c>
      <c r="Z511" s="2" t="s">
        <v>2479</v>
      </c>
      <c r="AA511" s="3">
        <v>33189489</v>
      </c>
      <c r="AB511" s="56">
        <v>3</v>
      </c>
      <c r="AC511" s="44" t="s">
        <v>164</v>
      </c>
      <c r="AD511" s="43" t="s">
        <v>76</v>
      </c>
      <c r="AE511" s="44" t="s">
        <v>165</v>
      </c>
      <c r="AF511" s="45" t="s">
        <v>205</v>
      </c>
      <c r="AG511" s="49" t="s">
        <v>206</v>
      </c>
      <c r="AH511" s="45">
        <v>33947</v>
      </c>
      <c r="AI511" s="111" t="s">
        <v>207</v>
      </c>
      <c r="AJ511" s="111" t="s">
        <v>207</v>
      </c>
      <c r="AK511" s="111" t="s">
        <v>169</v>
      </c>
      <c r="AL511" s="42">
        <v>1</v>
      </c>
      <c r="AM511" s="54" t="s">
        <v>88</v>
      </c>
      <c r="AN511" s="44" t="s">
        <v>170</v>
      </c>
      <c r="AO511" s="49" t="s">
        <v>171</v>
      </c>
      <c r="AP511" s="44" t="s">
        <v>172</v>
      </c>
      <c r="AQ511" s="50">
        <v>75</v>
      </c>
      <c r="AR511" s="50" t="s">
        <v>82</v>
      </c>
      <c r="AS511" s="50" t="s">
        <v>83</v>
      </c>
      <c r="AT511" s="44">
        <v>75</v>
      </c>
      <c r="AU511" s="49" t="s">
        <v>173</v>
      </c>
      <c r="AV511" s="49" t="s">
        <v>2462</v>
      </c>
      <c r="AW511" s="49" t="s">
        <v>208</v>
      </c>
      <c r="AX511" s="49" t="s">
        <v>176</v>
      </c>
      <c r="AY511" s="50" t="s">
        <v>2480</v>
      </c>
      <c r="AZ511" s="58" t="s">
        <v>2481</v>
      </c>
      <c r="BA511" s="4"/>
      <c r="BB511" s="4"/>
      <c r="BC511" s="4"/>
      <c r="BD511" s="4"/>
      <c r="BE511" s="4"/>
      <c r="BF511" s="4"/>
      <c r="BG511" s="4"/>
    </row>
    <row r="512" spans="1:59" customFormat="1" ht="60" hidden="1" customHeight="1" x14ac:dyDescent="0.25">
      <c r="A512" s="2">
        <v>11</v>
      </c>
      <c r="B512" s="2" t="s">
        <v>152</v>
      </c>
      <c r="C512" s="2">
        <v>0</v>
      </c>
      <c r="D512" s="2"/>
      <c r="E512" s="2"/>
      <c r="F512" s="2"/>
      <c r="G512" s="2"/>
      <c r="H512" s="3">
        <v>33189489</v>
      </c>
      <c r="I512" s="3" t="s">
        <v>88</v>
      </c>
      <c r="J512" s="3" t="s">
        <v>88</v>
      </c>
      <c r="K512" s="3" t="s">
        <v>88</v>
      </c>
      <c r="L512" s="3" t="s">
        <v>88</v>
      </c>
      <c r="M512" s="3" t="s">
        <v>88</v>
      </c>
      <c r="N512" s="3" t="s">
        <v>88</v>
      </c>
      <c r="O512" s="3" t="s">
        <v>88</v>
      </c>
      <c r="P512" s="3" t="s">
        <v>88</v>
      </c>
      <c r="Q512" s="3" t="s">
        <v>88</v>
      </c>
      <c r="R512" s="3" t="s">
        <v>88</v>
      </c>
      <c r="S512" s="3" t="s">
        <v>88</v>
      </c>
      <c r="T512" s="3" t="s">
        <v>88</v>
      </c>
      <c r="U512" s="2">
        <v>220023</v>
      </c>
      <c r="V512" s="2" t="s">
        <v>155</v>
      </c>
      <c r="W512" s="3">
        <v>289126319</v>
      </c>
      <c r="X512" s="7" t="s">
        <v>88</v>
      </c>
      <c r="Y512" s="8" t="s">
        <v>88</v>
      </c>
      <c r="Z512" s="2" t="s">
        <v>2482</v>
      </c>
      <c r="AA512" s="3">
        <v>33189489</v>
      </c>
      <c r="AB512" s="56">
        <v>3</v>
      </c>
      <c r="AC512" s="44" t="s">
        <v>164</v>
      </c>
      <c r="AD512" s="43" t="s">
        <v>76</v>
      </c>
      <c r="AE512" s="44" t="s">
        <v>165</v>
      </c>
      <c r="AF512" s="45" t="s">
        <v>205</v>
      </c>
      <c r="AG512" s="49" t="s">
        <v>206</v>
      </c>
      <c r="AH512" s="45">
        <v>33947</v>
      </c>
      <c r="AI512" s="111" t="s">
        <v>207</v>
      </c>
      <c r="AJ512" s="111" t="s">
        <v>207</v>
      </c>
      <c r="AK512" s="111" t="s">
        <v>169</v>
      </c>
      <c r="AL512" s="42">
        <v>1</v>
      </c>
      <c r="AM512" s="54" t="s">
        <v>88</v>
      </c>
      <c r="AN512" s="44" t="s">
        <v>170</v>
      </c>
      <c r="AO512" s="49" t="s">
        <v>171</v>
      </c>
      <c r="AP512" s="44" t="s">
        <v>172</v>
      </c>
      <c r="AQ512" s="50">
        <v>75</v>
      </c>
      <c r="AR512" s="50" t="s">
        <v>82</v>
      </c>
      <c r="AS512" s="50" t="s">
        <v>83</v>
      </c>
      <c r="AT512" s="44">
        <v>75</v>
      </c>
      <c r="AU512" s="49" t="s">
        <v>173</v>
      </c>
      <c r="AV512" s="49" t="s">
        <v>2462</v>
      </c>
      <c r="AW512" s="49" t="s">
        <v>208</v>
      </c>
      <c r="AX512" s="49" t="s">
        <v>176</v>
      </c>
      <c r="AY512" s="50" t="s">
        <v>2483</v>
      </c>
      <c r="AZ512" s="58" t="s">
        <v>2467</v>
      </c>
      <c r="BA512" s="4"/>
      <c r="BB512" s="4"/>
      <c r="BC512" s="4"/>
      <c r="BD512" s="4"/>
      <c r="BE512" s="4"/>
      <c r="BF512" s="4"/>
      <c r="BG512" s="4"/>
    </row>
    <row r="513" spans="1:59" customFormat="1" ht="60" hidden="1" customHeight="1" x14ac:dyDescent="0.25">
      <c r="A513" s="2">
        <v>11</v>
      </c>
      <c r="B513" s="2" t="s">
        <v>152</v>
      </c>
      <c r="C513" s="2">
        <v>0</v>
      </c>
      <c r="D513" s="2"/>
      <c r="E513" s="2"/>
      <c r="F513" s="2"/>
      <c r="G513" s="2"/>
      <c r="H513" s="3">
        <v>44252651</v>
      </c>
      <c r="I513" s="3" t="s">
        <v>88</v>
      </c>
      <c r="J513" s="3" t="s">
        <v>88</v>
      </c>
      <c r="K513" s="3" t="s">
        <v>88</v>
      </c>
      <c r="L513" s="3" t="s">
        <v>88</v>
      </c>
      <c r="M513" s="3" t="s">
        <v>88</v>
      </c>
      <c r="N513" s="3" t="s">
        <v>88</v>
      </c>
      <c r="O513" s="3" t="s">
        <v>88</v>
      </c>
      <c r="P513" s="3" t="s">
        <v>88</v>
      </c>
      <c r="Q513" s="3" t="s">
        <v>88</v>
      </c>
      <c r="R513" s="3" t="s">
        <v>88</v>
      </c>
      <c r="S513" s="3" t="s">
        <v>88</v>
      </c>
      <c r="T513" s="3" t="s">
        <v>88</v>
      </c>
      <c r="U513" s="2">
        <v>220023</v>
      </c>
      <c r="V513" s="2" t="s">
        <v>155</v>
      </c>
      <c r="W513" s="3">
        <v>289126319</v>
      </c>
      <c r="X513" s="7" t="s">
        <v>88</v>
      </c>
      <c r="Y513" s="8" t="s">
        <v>88</v>
      </c>
      <c r="Z513" s="2" t="s">
        <v>2484</v>
      </c>
      <c r="AA513" s="3">
        <v>44252651</v>
      </c>
      <c r="AB513" s="56">
        <v>3</v>
      </c>
      <c r="AC513" s="44" t="s">
        <v>164</v>
      </c>
      <c r="AD513" s="43" t="s">
        <v>76</v>
      </c>
      <c r="AE513" s="44" t="s">
        <v>165</v>
      </c>
      <c r="AF513" s="45" t="s">
        <v>205</v>
      </c>
      <c r="AG513" s="49" t="s">
        <v>206</v>
      </c>
      <c r="AH513" s="45">
        <v>33947</v>
      </c>
      <c r="AI513" s="111" t="s">
        <v>207</v>
      </c>
      <c r="AJ513" s="111" t="s">
        <v>207</v>
      </c>
      <c r="AK513" s="111" t="s">
        <v>169</v>
      </c>
      <c r="AL513" s="42">
        <v>1</v>
      </c>
      <c r="AM513" s="54" t="s">
        <v>88</v>
      </c>
      <c r="AN513" s="44" t="s">
        <v>170</v>
      </c>
      <c r="AO513" s="49" t="s">
        <v>171</v>
      </c>
      <c r="AP513" s="44" t="s">
        <v>172</v>
      </c>
      <c r="AQ513" s="50">
        <v>75</v>
      </c>
      <c r="AR513" s="50" t="s">
        <v>82</v>
      </c>
      <c r="AS513" s="50" t="s">
        <v>83</v>
      </c>
      <c r="AT513" s="44">
        <v>75</v>
      </c>
      <c r="AU513" s="49" t="s">
        <v>173</v>
      </c>
      <c r="AV513" s="49" t="s">
        <v>2462</v>
      </c>
      <c r="AW513" s="49" t="s">
        <v>208</v>
      </c>
      <c r="AX513" s="49" t="s">
        <v>176</v>
      </c>
      <c r="AY513" s="50" t="s">
        <v>2485</v>
      </c>
      <c r="AZ513" s="58" t="s">
        <v>2467</v>
      </c>
      <c r="BA513" s="4"/>
      <c r="BB513" s="4"/>
      <c r="BC513" s="4"/>
      <c r="BD513" s="4"/>
      <c r="BE513" s="4"/>
      <c r="BF513" s="4"/>
      <c r="BG513" s="4"/>
    </row>
    <row r="514" spans="1:59" customFormat="1" ht="60" hidden="1" customHeight="1" x14ac:dyDescent="0.25">
      <c r="A514" s="2">
        <v>11</v>
      </c>
      <c r="B514" s="2" t="s">
        <v>152</v>
      </c>
      <c r="C514" s="2">
        <v>0</v>
      </c>
      <c r="D514" s="2"/>
      <c r="E514" s="2"/>
      <c r="F514" s="2"/>
      <c r="G514" s="2"/>
      <c r="H514" s="3">
        <v>28901696</v>
      </c>
      <c r="I514" s="3" t="s">
        <v>88</v>
      </c>
      <c r="J514" s="3" t="s">
        <v>88</v>
      </c>
      <c r="K514" s="3" t="s">
        <v>88</v>
      </c>
      <c r="L514" s="3" t="s">
        <v>88</v>
      </c>
      <c r="M514" s="3" t="s">
        <v>88</v>
      </c>
      <c r="N514" s="3" t="s">
        <v>88</v>
      </c>
      <c r="O514" s="3" t="s">
        <v>88</v>
      </c>
      <c r="P514" s="3" t="s">
        <v>88</v>
      </c>
      <c r="Q514" s="3" t="s">
        <v>88</v>
      </c>
      <c r="R514" s="3" t="s">
        <v>88</v>
      </c>
      <c r="S514" s="3" t="s">
        <v>88</v>
      </c>
      <c r="T514" s="3" t="s">
        <v>88</v>
      </c>
      <c r="U514" s="2">
        <v>220023</v>
      </c>
      <c r="V514" s="2" t="s">
        <v>155</v>
      </c>
      <c r="W514" s="3">
        <v>289126319</v>
      </c>
      <c r="X514" s="7" t="s">
        <v>88</v>
      </c>
      <c r="Y514" s="8" t="s">
        <v>88</v>
      </c>
      <c r="Z514" s="2" t="s">
        <v>2486</v>
      </c>
      <c r="AA514" s="3">
        <v>28901696</v>
      </c>
      <c r="AB514" s="56">
        <v>2</v>
      </c>
      <c r="AC514" s="44" t="s">
        <v>164</v>
      </c>
      <c r="AD514" s="43" t="s">
        <v>76</v>
      </c>
      <c r="AE514" s="44" t="s">
        <v>165</v>
      </c>
      <c r="AF514" s="45" t="s">
        <v>205</v>
      </c>
      <c r="AG514" s="49" t="s">
        <v>206</v>
      </c>
      <c r="AH514" s="45">
        <v>33947</v>
      </c>
      <c r="AI514" s="111" t="s">
        <v>207</v>
      </c>
      <c r="AJ514" s="111" t="s">
        <v>207</v>
      </c>
      <c r="AK514" s="111" t="s">
        <v>169</v>
      </c>
      <c r="AL514" s="42">
        <v>1</v>
      </c>
      <c r="AM514" s="54" t="s">
        <v>88</v>
      </c>
      <c r="AN514" s="44" t="s">
        <v>170</v>
      </c>
      <c r="AO514" s="49" t="s">
        <v>171</v>
      </c>
      <c r="AP514" s="44" t="s">
        <v>172</v>
      </c>
      <c r="AQ514" s="50">
        <v>75</v>
      </c>
      <c r="AR514" s="50" t="s">
        <v>82</v>
      </c>
      <c r="AS514" s="50" t="s">
        <v>83</v>
      </c>
      <c r="AT514" s="44">
        <v>75</v>
      </c>
      <c r="AU514" s="49" t="s">
        <v>173</v>
      </c>
      <c r="AV514" s="49" t="s">
        <v>2462</v>
      </c>
      <c r="AW514" s="49" t="s">
        <v>208</v>
      </c>
      <c r="AX514" s="49" t="s">
        <v>176</v>
      </c>
      <c r="AY514" s="50" t="s">
        <v>2487</v>
      </c>
      <c r="AZ514" s="58" t="s">
        <v>2488</v>
      </c>
      <c r="BA514" s="4"/>
      <c r="BB514" s="4"/>
      <c r="BC514" s="4"/>
      <c r="BD514" s="4"/>
      <c r="BE514" s="4"/>
      <c r="BF514" s="4"/>
      <c r="BG514" s="4"/>
    </row>
    <row r="515" spans="1:59" customFormat="1" ht="60" hidden="1" customHeight="1" x14ac:dyDescent="0.25">
      <c r="A515" s="2">
        <v>11</v>
      </c>
      <c r="B515" s="2" t="s">
        <v>572</v>
      </c>
      <c r="C515" s="2">
        <v>1</v>
      </c>
      <c r="D515" s="2" t="s">
        <v>2489</v>
      </c>
      <c r="E515" s="2" t="s">
        <v>2490</v>
      </c>
      <c r="F515" s="2" t="s">
        <v>2491</v>
      </c>
      <c r="G515" s="2" t="s">
        <v>2492</v>
      </c>
      <c r="H515" s="3">
        <v>0</v>
      </c>
      <c r="I515" s="3" t="s">
        <v>62</v>
      </c>
      <c r="J515" s="3" t="s">
        <v>577</v>
      </c>
      <c r="K515" s="3" t="s">
        <v>578</v>
      </c>
      <c r="L515" s="3" t="s">
        <v>579</v>
      </c>
      <c r="M515" s="3" t="s">
        <v>580</v>
      </c>
      <c r="N515" s="6">
        <v>273</v>
      </c>
      <c r="O515" s="3" t="s">
        <v>164</v>
      </c>
      <c r="P515" s="3" t="s">
        <v>68</v>
      </c>
      <c r="Q515" s="3" t="s">
        <v>69</v>
      </c>
      <c r="R515" s="3" t="s">
        <v>581</v>
      </c>
      <c r="S515" s="3" t="s">
        <v>582</v>
      </c>
      <c r="T515" s="6">
        <v>102750</v>
      </c>
      <c r="U515" s="2">
        <v>220010</v>
      </c>
      <c r="V515" s="2" t="s">
        <v>583</v>
      </c>
      <c r="W515" s="3">
        <v>345000000</v>
      </c>
      <c r="X515" s="7" t="s">
        <v>584</v>
      </c>
      <c r="Y515" s="8">
        <v>345000000</v>
      </c>
      <c r="Z515" s="2" t="s">
        <v>585</v>
      </c>
      <c r="AA515" s="3">
        <v>345000000</v>
      </c>
      <c r="AB515" s="56">
        <v>5</v>
      </c>
      <c r="AC515" s="44" t="s">
        <v>586</v>
      </c>
      <c r="AD515" s="43" t="s">
        <v>76</v>
      </c>
      <c r="AE515" s="44" t="s">
        <v>165</v>
      </c>
      <c r="AF515" s="45" t="s">
        <v>587</v>
      </c>
      <c r="AG515" s="43">
        <v>4600094595</v>
      </c>
      <c r="AH515" s="45">
        <v>4600094595</v>
      </c>
      <c r="AI515" s="51">
        <v>44757</v>
      </c>
      <c r="AJ515" s="51">
        <v>44757</v>
      </c>
      <c r="AK515" s="51">
        <v>44926</v>
      </c>
      <c r="AL515" s="42">
        <v>1</v>
      </c>
      <c r="AM515" s="54">
        <v>27588625</v>
      </c>
      <c r="AN515" s="44" t="s">
        <v>588</v>
      </c>
      <c r="AO515" s="49" t="s">
        <v>79</v>
      </c>
      <c r="AP515" s="44" t="s">
        <v>270</v>
      </c>
      <c r="AQ515" s="50"/>
      <c r="AR515" s="50" t="s">
        <v>82</v>
      </c>
      <c r="AS515" s="50" t="s">
        <v>589</v>
      </c>
      <c r="AT515" s="44">
        <v>667</v>
      </c>
      <c r="AU515" s="49" t="s">
        <v>2107</v>
      </c>
      <c r="AV515" s="49" t="s">
        <v>2493</v>
      </c>
      <c r="AW515" s="49" t="s">
        <v>88</v>
      </c>
      <c r="AX515" s="49" t="s">
        <v>76</v>
      </c>
      <c r="AY515" s="50" t="s">
        <v>2494</v>
      </c>
      <c r="AZ515" s="58" t="s">
        <v>1225</v>
      </c>
      <c r="BA515" s="4"/>
      <c r="BB515" s="4"/>
      <c r="BC515" s="4"/>
      <c r="BD515" s="4"/>
      <c r="BE515" s="4"/>
      <c r="BF515" s="4"/>
      <c r="BG515" s="4"/>
    </row>
    <row r="516" spans="1:59" customFormat="1" ht="60" hidden="1" customHeight="1" x14ac:dyDescent="0.25">
      <c r="A516" s="2">
        <v>11</v>
      </c>
      <c r="B516" s="2" t="s">
        <v>572</v>
      </c>
      <c r="C516" s="2">
        <v>1</v>
      </c>
      <c r="D516" s="2" t="s">
        <v>2489</v>
      </c>
      <c r="E516" s="2" t="s">
        <v>2490</v>
      </c>
      <c r="F516" s="2" t="s">
        <v>2491</v>
      </c>
      <c r="G516" s="2" t="s">
        <v>2492</v>
      </c>
      <c r="H516" s="3">
        <v>0</v>
      </c>
      <c r="I516" s="3" t="s">
        <v>62</v>
      </c>
      <c r="J516" s="3" t="s">
        <v>577</v>
      </c>
      <c r="K516" s="3" t="s">
        <v>595</v>
      </c>
      <c r="L516" s="3" t="s">
        <v>596</v>
      </c>
      <c r="M516" s="3" t="s">
        <v>597</v>
      </c>
      <c r="N516" s="6">
        <v>7600</v>
      </c>
      <c r="O516" s="3" t="s">
        <v>164</v>
      </c>
      <c r="P516" s="3" t="s">
        <v>68</v>
      </c>
      <c r="Q516" s="3" t="s">
        <v>69</v>
      </c>
      <c r="R516" s="3" t="s">
        <v>598</v>
      </c>
      <c r="S516" s="3" t="s">
        <v>599</v>
      </c>
      <c r="T516" s="6">
        <v>7600</v>
      </c>
      <c r="U516" s="2">
        <v>220011</v>
      </c>
      <c r="V516" s="2" t="s">
        <v>600</v>
      </c>
      <c r="W516" s="3">
        <v>330000000</v>
      </c>
      <c r="X516" s="7" t="s">
        <v>601</v>
      </c>
      <c r="Y516" s="8">
        <v>330000000</v>
      </c>
      <c r="Z516" s="2" t="s">
        <v>602</v>
      </c>
      <c r="AA516" s="3">
        <v>330000000</v>
      </c>
      <c r="AB516" s="56">
        <v>22</v>
      </c>
      <c r="AC516" s="44" t="s">
        <v>603</v>
      </c>
      <c r="AD516" s="43" t="s">
        <v>76</v>
      </c>
      <c r="AE516" s="44" t="s">
        <v>604</v>
      </c>
      <c r="AF516" s="45" t="s">
        <v>1901</v>
      </c>
      <c r="AG516" s="43">
        <v>4600095577</v>
      </c>
      <c r="AH516" s="45">
        <v>33961</v>
      </c>
      <c r="AI516" s="51">
        <v>44839</v>
      </c>
      <c r="AJ516" s="51">
        <v>44854</v>
      </c>
      <c r="AK516" s="51">
        <v>44926</v>
      </c>
      <c r="AL516" s="42">
        <v>1</v>
      </c>
      <c r="AM516" s="54">
        <v>26389120</v>
      </c>
      <c r="AN516" s="44" t="s">
        <v>588</v>
      </c>
      <c r="AO516" s="49" t="s">
        <v>79</v>
      </c>
      <c r="AP516" s="44" t="s">
        <v>270</v>
      </c>
      <c r="AQ516" s="50">
        <v>740</v>
      </c>
      <c r="AR516" s="50" t="s">
        <v>82</v>
      </c>
      <c r="AS516" s="50" t="s">
        <v>589</v>
      </c>
      <c r="AT516" s="44">
        <v>950</v>
      </c>
      <c r="AU516" s="49" t="s">
        <v>2495</v>
      </c>
      <c r="AV516" s="49" t="s">
        <v>2496</v>
      </c>
      <c r="AW516" s="49" t="s">
        <v>88</v>
      </c>
      <c r="AX516" s="49" t="s">
        <v>2497</v>
      </c>
      <c r="AY516" s="50" t="s">
        <v>2498</v>
      </c>
      <c r="AZ516" s="58" t="s">
        <v>2499</v>
      </c>
      <c r="BA516" s="4"/>
      <c r="BB516" s="4"/>
      <c r="BC516" s="4"/>
      <c r="BD516" s="4"/>
      <c r="BE516" s="4"/>
      <c r="BF516" s="4"/>
      <c r="BG516" s="4"/>
    </row>
    <row r="517" spans="1:59" customFormat="1" ht="60" hidden="1" customHeight="1" x14ac:dyDescent="0.25">
      <c r="A517" s="2">
        <v>11</v>
      </c>
      <c r="B517" s="2" t="s">
        <v>572</v>
      </c>
      <c r="C517" s="2">
        <v>1</v>
      </c>
      <c r="D517" s="2" t="s">
        <v>2489</v>
      </c>
      <c r="E517" s="2" t="s">
        <v>2490</v>
      </c>
      <c r="F517" s="2" t="s">
        <v>2491</v>
      </c>
      <c r="G517" s="2" t="s">
        <v>2492</v>
      </c>
      <c r="H517" s="3"/>
      <c r="I517" s="3" t="s">
        <v>62</v>
      </c>
      <c r="J517" s="3" t="s">
        <v>577</v>
      </c>
      <c r="K517" s="3" t="s">
        <v>595</v>
      </c>
      <c r="L517" s="3" t="s">
        <v>609</v>
      </c>
      <c r="M517" s="3" t="s">
        <v>610</v>
      </c>
      <c r="N517" s="6">
        <v>26</v>
      </c>
      <c r="O517" s="3" t="s">
        <v>164</v>
      </c>
      <c r="P517" s="3" t="s">
        <v>68</v>
      </c>
      <c r="Q517" s="3" t="s">
        <v>69</v>
      </c>
      <c r="R517" s="3" t="s">
        <v>611</v>
      </c>
      <c r="S517" s="3" t="s">
        <v>612</v>
      </c>
      <c r="T517" s="6">
        <v>1801</v>
      </c>
      <c r="U517" s="2">
        <v>220012</v>
      </c>
      <c r="V517" s="2" t="s">
        <v>613</v>
      </c>
      <c r="W517" s="3">
        <v>35000000</v>
      </c>
      <c r="X517" s="7" t="s">
        <v>614</v>
      </c>
      <c r="Y517" s="8">
        <v>35000000</v>
      </c>
      <c r="Z517" s="2" t="s">
        <v>615</v>
      </c>
      <c r="AA517" s="3">
        <v>35000000</v>
      </c>
      <c r="AB517" s="56">
        <v>10</v>
      </c>
      <c r="AC517" s="44" t="s">
        <v>616</v>
      </c>
      <c r="AD517" s="43" t="s">
        <v>76</v>
      </c>
      <c r="AE517" s="44" t="s">
        <v>165</v>
      </c>
      <c r="AF517" s="45" t="s">
        <v>617</v>
      </c>
      <c r="AG517" s="43">
        <v>4600094588</v>
      </c>
      <c r="AH517" s="45">
        <v>4600094588</v>
      </c>
      <c r="AI517" s="51">
        <v>44777</v>
      </c>
      <c r="AJ517" s="51">
        <v>44777</v>
      </c>
      <c r="AK517" s="51">
        <v>44926</v>
      </c>
      <c r="AL517" s="42">
        <v>1</v>
      </c>
      <c r="AM517" s="54">
        <v>2798846</v>
      </c>
      <c r="AN517" s="44" t="s">
        <v>588</v>
      </c>
      <c r="AO517" s="49" t="s">
        <v>79</v>
      </c>
      <c r="AP517" s="44" t="s">
        <v>270</v>
      </c>
      <c r="AQ517" s="50"/>
      <c r="AR517" s="50" t="s">
        <v>82</v>
      </c>
      <c r="AS517" s="50" t="s">
        <v>589</v>
      </c>
      <c r="AT517" s="44">
        <v>100</v>
      </c>
      <c r="AU517" s="49" t="s">
        <v>2500</v>
      </c>
      <c r="AV517" s="49" t="s">
        <v>2501</v>
      </c>
      <c r="AW517" s="49" t="s">
        <v>88</v>
      </c>
      <c r="AX517" s="49" t="s">
        <v>2502</v>
      </c>
      <c r="AY517" s="50" t="s">
        <v>2503</v>
      </c>
      <c r="AZ517" s="58" t="s">
        <v>622</v>
      </c>
      <c r="BA517" s="4"/>
      <c r="BB517" s="4"/>
      <c r="BC517" s="4"/>
      <c r="BD517" s="4"/>
      <c r="BE517" s="4"/>
      <c r="BF517" s="4"/>
      <c r="BG517" s="4"/>
    </row>
    <row r="518" spans="1:59" customFormat="1" ht="60" hidden="1" customHeight="1" x14ac:dyDescent="0.25">
      <c r="A518" s="2">
        <v>11</v>
      </c>
      <c r="B518" s="2" t="s">
        <v>572</v>
      </c>
      <c r="C518" s="2">
        <v>1</v>
      </c>
      <c r="D518" s="2" t="s">
        <v>2489</v>
      </c>
      <c r="E518" s="2" t="s">
        <v>2490</v>
      </c>
      <c r="F518" s="2" t="s">
        <v>2491</v>
      </c>
      <c r="G518" s="2" t="s">
        <v>2492</v>
      </c>
      <c r="H518" s="3"/>
      <c r="I518" s="3" t="s">
        <v>88</v>
      </c>
      <c r="J518" s="3" t="s">
        <v>88</v>
      </c>
      <c r="K518" s="3" t="s">
        <v>88</v>
      </c>
      <c r="L518" s="3" t="s">
        <v>88</v>
      </c>
      <c r="M518" s="3" t="s">
        <v>88</v>
      </c>
      <c r="N518" s="3" t="s">
        <v>88</v>
      </c>
      <c r="O518" s="3" t="s">
        <v>88</v>
      </c>
      <c r="P518" s="3" t="s">
        <v>88</v>
      </c>
      <c r="Q518" s="3" t="s">
        <v>88</v>
      </c>
      <c r="R518" s="3" t="s">
        <v>88</v>
      </c>
      <c r="S518" s="3" t="s">
        <v>88</v>
      </c>
      <c r="T518" s="3" t="s">
        <v>88</v>
      </c>
      <c r="U518" s="2">
        <v>220014</v>
      </c>
      <c r="V518" s="2" t="s">
        <v>641</v>
      </c>
      <c r="W518" s="3">
        <v>80000000</v>
      </c>
      <c r="X518" s="21"/>
      <c r="Y518" s="8">
        <v>152000000</v>
      </c>
      <c r="Z518" s="2" t="s">
        <v>2268</v>
      </c>
      <c r="AA518" s="3">
        <v>80000000</v>
      </c>
      <c r="AB518" s="56">
        <v>5</v>
      </c>
      <c r="AC518" s="44" t="s">
        <v>644</v>
      </c>
      <c r="AD518" s="43" t="s">
        <v>76</v>
      </c>
      <c r="AE518" s="44" t="s">
        <v>165</v>
      </c>
      <c r="AF518" s="45" t="s">
        <v>617</v>
      </c>
      <c r="AG518" s="43">
        <v>4600094588</v>
      </c>
      <c r="AH518" s="45">
        <v>4600094588</v>
      </c>
      <c r="AI518" s="51">
        <v>44777</v>
      </c>
      <c r="AJ518" s="51">
        <v>44777</v>
      </c>
      <c r="AK518" s="51">
        <v>44926</v>
      </c>
      <c r="AL518" s="42">
        <v>1</v>
      </c>
      <c r="AM518" s="54">
        <v>12154988</v>
      </c>
      <c r="AN518" s="44" t="s">
        <v>588</v>
      </c>
      <c r="AO518" s="49" t="s">
        <v>79</v>
      </c>
      <c r="AP518" s="44" t="s">
        <v>270</v>
      </c>
      <c r="AQ518" s="50"/>
      <c r="AR518" s="50" t="s">
        <v>82</v>
      </c>
      <c r="AS518" s="50" t="s">
        <v>589</v>
      </c>
      <c r="AT518" s="44">
        <v>100</v>
      </c>
      <c r="AU518" s="49" t="s">
        <v>645</v>
      </c>
      <c r="AV518" s="49" t="s">
        <v>2504</v>
      </c>
      <c r="AW518" s="49" t="s">
        <v>88</v>
      </c>
      <c r="AX518" s="49" t="s">
        <v>2505</v>
      </c>
      <c r="AY518" s="50" t="s">
        <v>2506</v>
      </c>
      <c r="AZ518" s="58" t="s">
        <v>622</v>
      </c>
      <c r="BA518" s="4"/>
      <c r="BB518" s="4"/>
      <c r="BC518" s="4"/>
      <c r="BD518" s="4"/>
      <c r="BE518" s="4"/>
      <c r="BF518" s="4"/>
      <c r="BG518" s="4"/>
    </row>
    <row r="519" spans="1:59" customFormat="1" ht="60" hidden="1" customHeight="1" x14ac:dyDescent="0.25">
      <c r="A519" s="2">
        <v>11</v>
      </c>
      <c r="B519" s="2" t="s">
        <v>673</v>
      </c>
      <c r="C519" s="2">
        <v>1</v>
      </c>
      <c r="D519" s="2" t="s">
        <v>2507</v>
      </c>
      <c r="E519" s="2" t="s">
        <v>2508</v>
      </c>
      <c r="F519" s="2">
        <v>53</v>
      </c>
      <c r="G519" s="2" t="s">
        <v>2509</v>
      </c>
      <c r="H519" s="3"/>
      <c r="I519" s="3" t="s">
        <v>88</v>
      </c>
      <c r="J519" s="3" t="s">
        <v>88</v>
      </c>
      <c r="K519" s="3" t="s">
        <v>88</v>
      </c>
      <c r="L519" s="3" t="s">
        <v>88</v>
      </c>
      <c r="M519" s="3" t="s">
        <v>88</v>
      </c>
      <c r="N519" s="3" t="s">
        <v>88</v>
      </c>
      <c r="O519" s="3" t="s">
        <v>88</v>
      </c>
      <c r="P519" s="3" t="s">
        <v>88</v>
      </c>
      <c r="Q519" s="3" t="s">
        <v>88</v>
      </c>
      <c r="R519" s="3" t="s">
        <v>88</v>
      </c>
      <c r="S519" s="3" t="s">
        <v>88</v>
      </c>
      <c r="T519" s="3" t="s">
        <v>88</v>
      </c>
      <c r="U519" s="2">
        <v>210091</v>
      </c>
      <c r="V519" s="2" t="s">
        <v>2510</v>
      </c>
      <c r="W519" s="3">
        <v>660000000</v>
      </c>
      <c r="X519" s="21"/>
      <c r="Y519" s="8"/>
      <c r="Z519" s="2" t="s">
        <v>2511</v>
      </c>
      <c r="AA519" s="3">
        <v>660000000</v>
      </c>
      <c r="AB519" s="56">
        <v>4050</v>
      </c>
      <c r="AC519" s="44" t="s">
        <v>680</v>
      </c>
      <c r="AD519" s="43" t="s">
        <v>76</v>
      </c>
      <c r="AE519" s="44" t="s">
        <v>165</v>
      </c>
      <c r="AF519" s="45" t="s">
        <v>2512</v>
      </c>
      <c r="AG519" s="43">
        <v>4600095487</v>
      </c>
      <c r="AH519" s="45">
        <v>34509</v>
      </c>
      <c r="AI519" s="51">
        <v>44743</v>
      </c>
      <c r="AJ519" s="51">
        <v>44831</v>
      </c>
      <c r="AK519" s="51">
        <v>44895</v>
      </c>
      <c r="AL519" s="42">
        <v>1</v>
      </c>
      <c r="AM519" s="54" t="s">
        <v>79</v>
      </c>
      <c r="AN519" s="44" t="s">
        <v>2513</v>
      </c>
      <c r="AO519" s="49" t="s">
        <v>79</v>
      </c>
      <c r="AP519" s="44" t="s">
        <v>270</v>
      </c>
      <c r="AQ519" s="50" t="s">
        <v>2514</v>
      </c>
      <c r="AR519" s="50" t="s">
        <v>403</v>
      </c>
      <c r="AS519" s="50" t="s">
        <v>83</v>
      </c>
      <c r="AT519" s="44">
        <v>4050</v>
      </c>
      <c r="AU519" s="49" t="s">
        <v>2515</v>
      </c>
      <c r="AV519" s="49" t="s">
        <v>2516</v>
      </c>
      <c r="AW519" s="49" t="s">
        <v>2517</v>
      </c>
      <c r="AX519" s="49" t="s">
        <v>79</v>
      </c>
      <c r="AY519" s="50" t="s">
        <v>2518</v>
      </c>
      <c r="AZ519" s="58" t="s">
        <v>688</v>
      </c>
      <c r="BA519" s="4"/>
      <c r="BB519" s="4"/>
      <c r="BC519" s="4"/>
      <c r="BD519" s="4"/>
      <c r="BE519" s="4"/>
      <c r="BF519" s="4"/>
      <c r="BG519" s="4"/>
    </row>
    <row r="520" spans="1:59" customFormat="1" ht="60" hidden="1" customHeight="1" x14ac:dyDescent="0.25">
      <c r="A520" s="2">
        <v>11</v>
      </c>
      <c r="B520" s="2" t="s">
        <v>217</v>
      </c>
      <c r="C520" s="2">
        <v>1</v>
      </c>
      <c r="D520" s="2" t="s">
        <v>2519</v>
      </c>
      <c r="E520" s="2" t="s">
        <v>2520</v>
      </c>
      <c r="F520" s="2">
        <v>1</v>
      </c>
      <c r="G520" s="2" t="s">
        <v>2521</v>
      </c>
      <c r="H520" s="3">
        <v>0</v>
      </c>
      <c r="I520" s="3" t="s">
        <v>218</v>
      </c>
      <c r="J520" s="3" t="s">
        <v>219</v>
      </c>
      <c r="K520" s="3" t="s">
        <v>220</v>
      </c>
      <c r="L520" s="3" t="s">
        <v>221</v>
      </c>
      <c r="M520" s="3" t="s">
        <v>222</v>
      </c>
      <c r="N520" s="6">
        <v>20446</v>
      </c>
      <c r="O520" s="3" t="s">
        <v>164</v>
      </c>
      <c r="P520" s="3" t="s">
        <v>223</v>
      </c>
      <c r="Q520" s="3" t="s">
        <v>224</v>
      </c>
      <c r="R520" s="3" t="s">
        <v>225</v>
      </c>
      <c r="S520" s="3" t="s">
        <v>226</v>
      </c>
      <c r="T520" s="6">
        <v>20441</v>
      </c>
      <c r="U520" s="2">
        <v>220002</v>
      </c>
      <c r="V520" s="2" t="s">
        <v>227</v>
      </c>
      <c r="W520" s="3">
        <v>719674180</v>
      </c>
      <c r="X520" s="7" t="s">
        <v>228</v>
      </c>
      <c r="Y520" s="8">
        <f>SUM(AA520)</f>
        <v>719674180</v>
      </c>
      <c r="Z520" s="2" t="s">
        <v>229</v>
      </c>
      <c r="AA520" s="3">
        <v>719674180</v>
      </c>
      <c r="AB520" s="56">
        <v>1100</v>
      </c>
      <c r="AC520" s="44" t="s">
        <v>230</v>
      </c>
      <c r="AD520" s="43" t="s">
        <v>717</v>
      </c>
      <c r="AE520" s="44" t="s">
        <v>2522</v>
      </c>
      <c r="AF520" s="44" t="s">
        <v>2523</v>
      </c>
      <c r="AG520" s="49" t="s">
        <v>2524</v>
      </c>
      <c r="AH520" s="45" t="s">
        <v>1725</v>
      </c>
      <c r="AI520" s="111" t="s">
        <v>2525</v>
      </c>
      <c r="AJ520" s="111" t="s">
        <v>2526</v>
      </c>
      <c r="AK520" s="111" t="s">
        <v>2527</v>
      </c>
      <c r="AL520" s="42">
        <v>0.99636363636363634</v>
      </c>
      <c r="AM520" s="54" t="s">
        <v>236</v>
      </c>
      <c r="AN520" s="44" t="s">
        <v>1087</v>
      </c>
      <c r="AO520" s="49" t="s">
        <v>231</v>
      </c>
      <c r="AP520" s="44" t="s">
        <v>1088</v>
      </c>
      <c r="AQ520" s="50">
        <v>1100</v>
      </c>
      <c r="AR520" s="50" t="s">
        <v>237</v>
      </c>
      <c r="AS520" s="50" t="s">
        <v>83</v>
      </c>
      <c r="AT520" s="44">
        <v>1096</v>
      </c>
      <c r="AU520" s="49" t="s">
        <v>1087</v>
      </c>
      <c r="AV520" s="49" t="s">
        <v>231</v>
      </c>
      <c r="AW520" s="49" t="s">
        <v>1088</v>
      </c>
      <c r="AX520" s="49" t="s">
        <v>2528</v>
      </c>
      <c r="AY520" s="50" t="s">
        <v>2529</v>
      </c>
      <c r="AZ520" s="58" t="s">
        <v>1913</v>
      </c>
      <c r="BA520" s="4"/>
      <c r="BB520" s="4"/>
      <c r="BC520" s="4"/>
      <c r="BD520" s="4"/>
      <c r="BE520" s="4"/>
      <c r="BF520" s="4"/>
      <c r="BG520" s="4"/>
    </row>
    <row r="521" spans="1:59" customFormat="1" ht="60" hidden="1" customHeight="1" x14ac:dyDescent="0.25">
      <c r="A521" s="2">
        <v>11</v>
      </c>
      <c r="B521" s="2" t="s">
        <v>217</v>
      </c>
      <c r="C521" s="2">
        <v>1</v>
      </c>
      <c r="D521" s="2" t="s">
        <v>2530</v>
      </c>
      <c r="E521" s="2" t="s">
        <v>2531</v>
      </c>
      <c r="F521" s="2">
        <v>85</v>
      </c>
      <c r="G521" s="2" t="s">
        <v>241</v>
      </c>
      <c r="H521" s="3"/>
      <c r="I521" s="3" t="s">
        <v>88</v>
      </c>
      <c r="J521" s="3" t="s">
        <v>88</v>
      </c>
      <c r="K521" s="3" t="s">
        <v>88</v>
      </c>
      <c r="L521" s="3" t="s">
        <v>88</v>
      </c>
      <c r="M521" s="3" t="s">
        <v>88</v>
      </c>
      <c r="N521" s="3" t="s">
        <v>88</v>
      </c>
      <c r="O521" s="3" t="s">
        <v>88</v>
      </c>
      <c r="P521" s="3" t="s">
        <v>88</v>
      </c>
      <c r="Q521" s="3" t="s">
        <v>88</v>
      </c>
      <c r="R521" s="3" t="s">
        <v>88</v>
      </c>
      <c r="S521" s="3" t="s">
        <v>88</v>
      </c>
      <c r="T521" s="3" t="s">
        <v>88</v>
      </c>
      <c r="U521" s="2">
        <v>220003</v>
      </c>
      <c r="V521" s="2" t="s">
        <v>733</v>
      </c>
      <c r="W521" s="3">
        <v>143364600</v>
      </c>
      <c r="X521" s="7" t="s">
        <v>228</v>
      </c>
      <c r="Y521" s="8">
        <f>SUM(AA521)</f>
        <v>143364600</v>
      </c>
      <c r="Z521" s="2" t="s">
        <v>734</v>
      </c>
      <c r="AA521" s="3">
        <v>143364600</v>
      </c>
      <c r="AB521" s="56">
        <v>87</v>
      </c>
      <c r="AC521" s="44" t="s">
        <v>164</v>
      </c>
      <c r="AD521" s="43" t="s">
        <v>76</v>
      </c>
      <c r="AE521" s="44" t="s">
        <v>1728</v>
      </c>
      <c r="AF521" s="44" t="s">
        <v>1729</v>
      </c>
      <c r="AG521" s="49" t="s">
        <v>1730</v>
      </c>
      <c r="AH521" s="44" t="s">
        <v>1730</v>
      </c>
      <c r="AI521" s="51">
        <v>44718</v>
      </c>
      <c r="AJ521" s="51">
        <v>44718</v>
      </c>
      <c r="AK521" s="51">
        <v>45076</v>
      </c>
      <c r="AL521" s="42">
        <v>0.88505747126436785</v>
      </c>
      <c r="AM521" s="54" t="s">
        <v>79</v>
      </c>
      <c r="AN521" s="44" t="s">
        <v>1731</v>
      </c>
      <c r="AO521" s="49" t="s">
        <v>79</v>
      </c>
      <c r="AP521" s="44" t="s">
        <v>79</v>
      </c>
      <c r="AQ521" s="50">
        <v>87</v>
      </c>
      <c r="AR521" s="50" t="s">
        <v>245</v>
      </c>
      <c r="AS521" s="50" t="s">
        <v>246</v>
      </c>
      <c r="AT521" s="44">
        <v>77</v>
      </c>
      <c r="AU521" s="49" t="s">
        <v>247</v>
      </c>
      <c r="AV521" s="49" t="s">
        <v>2532</v>
      </c>
      <c r="AW521" s="49" t="s">
        <v>249</v>
      </c>
      <c r="AX521" s="49" t="s">
        <v>2533</v>
      </c>
      <c r="AY521" s="50" t="s">
        <v>2534</v>
      </c>
      <c r="AZ521" s="58" t="s">
        <v>252</v>
      </c>
      <c r="BA521" s="4"/>
      <c r="BB521" s="4"/>
      <c r="BC521" s="4"/>
      <c r="BD521" s="4"/>
      <c r="BE521" s="4"/>
      <c r="BF521" s="4"/>
      <c r="BG521" s="4"/>
    </row>
    <row r="522" spans="1:59" customFormat="1" ht="60" hidden="1" customHeight="1" x14ac:dyDescent="0.25">
      <c r="A522" s="2">
        <v>11</v>
      </c>
      <c r="B522" s="2" t="s">
        <v>217</v>
      </c>
      <c r="C522" s="2">
        <v>1</v>
      </c>
      <c r="D522" s="2" t="s">
        <v>2535</v>
      </c>
      <c r="E522" s="2" t="s">
        <v>2536</v>
      </c>
      <c r="F522" s="2">
        <v>31</v>
      </c>
      <c r="G522" s="2" t="s">
        <v>1352</v>
      </c>
      <c r="H522" s="3">
        <v>0</v>
      </c>
      <c r="I522" s="3" t="s">
        <v>218</v>
      </c>
      <c r="J522" s="3" t="s">
        <v>219</v>
      </c>
      <c r="K522" s="3" t="s">
        <v>219</v>
      </c>
      <c r="L522" s="3" t="s">
        <v>742</v>
      </c>
      <c r="M522" s="3" t="s">
        <v>743</v>
      </c>
      <c r="N522" s="6">
        <v>41</v>
      </c>
      <c r="O522" s="3" t="s">
        <v>67</v>
      </c>
      <c r="P522" s="3" t="s">
        <v>744</v>
      </c>
      <c r="Q522" s="3" t="s">
        <v>745</v>
      </c>
      <c r="R522" s="3" t="s">
        <v>746</v>
      </c>
      <c r="S522" s="3" t="s">
        <v>747</v>
      </c>
      <c r="T522" s="6">
        <v>11768</v>
      </c>
      <c r="U522" s="2">
        <v>220004</v>
      </c>
      <c r="V522" s="2" t="s">
        <v>748</v>
      </c>
      <c r="W522" s="3">
        <v>348300000</v>
      </c>
      <c r="X522" s="7" t="s">
        <v>749</v>
      </c>
      <c r="Y522" s="8">
        <f>SUM(AA522)</f>
        <v>348300000</v>
      </c>
      <c r="Z522" s="2" t="s">
        <v>750</v>
      </c>
      <c r="AA522" s="3">
        <v>348300000</v>
      </c>
      <c r="AB522" s="56">
        <v>200</v>
      </c>
      <c r="AC522" s="44" t="s">
        <v>751</v>
      </c>
      <c r="AD522" s="43" t="s">
        <v>265</v>
      </c>
      <c r="AE522" s="44" t="s">
        <v>298</v>
      </c>
      <c r="AF522" s="45" t="s">
        <v>1998</v>
      </c>
      <c r="AG522" s="43" t="s">
        <v>2301</v>
      </c>
      <c r="AH522" s="45">
        <v>70007348</v>
      </c>
      <c r="AI522" s="51">
        <v>44713</v>
      </c>
      <c r="AJ522" s="51">
        <v>44837</v>
      </c>
      <c r="AK522" s="51">
        <v>45128</v>
      </c>
      <c r="AL522" s="42">
        <v>0.9</v>
      </c>
      <c r="AM522" s="54">
        <v>0</v>
      </c>
      <c r="AN522" s="44" t="s">
        <v>754</v>
      </c>
      <c r="AO522" s="49" t="s">
        <v>233</v>
      </c>
      <c r="AP522" s="44" t="s">
        <v>270</v>
      </c>
      <c r="AQ522" s="50">
        <v>200</v>
      </c>
      <c r="AR522" s="50" t="s">
        <v>82</v>
      </c>
      <c r="AS522" s="50" t="s">
        <v>589</v>
      </c>
      <c r="AT522" s="44">
        <v>200</v>
      </c>
      <c r="AU522" s="49" t="s">
        <v>755</v>
      </c>
      <c r="AV522" s="49" t="s">
        <v>756</v>
      </c>
      <c r="AW522" s="49" t="s">
        <v>757</v>
      </c>
      <c r="AX522" s="49" t="s">
        <v>2537</v>
      </c>
      <c r="AY522" s="50" t="s">
        <v>2538</v>
      </c>
      <c r="AZ522" s="58" t="s">
        <v>760</v>
      </c>
      <c r="BA522" s="4"/>
      <c r="BB522" s="4"/>
      <c r="BC522" s="4"/>
      <c r="BD522" s="4"/>
      <c r="BE522" s="4"/>
      <c r="BF522" s="4"/>
      <c r="BG522" s="4"/>
    </row>
    <row r="523" spans="1:59" customFormat="1" ht="60" hidden="1" customHeight="1" x14ac:dyDescent="0.25">
      <c r="A523" s="2">
        <v>11</v>
      </c>
      <c r="B523" s="2" t="s">
        <v>313</v>
      </c>
      <c r="C523" s="2">
        <v>1</v>
      </c>
      <c r="D523" s="2" t="s">
        <v>2539</v>
      </c>
      <c r="E523" s="2" t="s">
        <v>2540</v>
      </c>
      <c r="F523" s="2">
        <v>1</v>
      </c>
      <c r="G523" s="2" t="s">
        <v>316</v>
      </c>
      <c r="H523" s="3">
        <v>0</v>
      </c>
      <c r="I523" s="3" t="s">
        <v>88</v>
      </c>
      <c r="J523" s="3" t="s">
        <v>88</v>
      </c>
      <c r="K523" s="3" t="s">
        <v>88</v>
      </c>
      <c r="L523" s="3" t="s">
        <v>88</v>
      </c>
      <c r="M523" s="3" t="s">
        <v>88</v>
      </c>
      <c r="N523" s="3" t="s">
        <v>88</v>
      </c>
      <c r="O523" s="3" t="s">
        <v>88</v>
      </c>
      <c r="P523" s="3" t="s">
        <v>88</v>
      </c>
      <c r="Q523" s="3" t="s">
        <v>88</v>
      </c>
      <c r="R523" s="3" t="s">
        <v>88</v>
      </c>
      <c r="S523" s="3" t="s">
        <v>88</v>
      </c>
      <c r="T523" s="3" t="s">
        <v>88</v>
      </c>
      <c r="U523" s="2">
        <v>210088</v>
      </c>
      <c r="V523" s="2" t="s">
        <v>317</v>
      </c>
      <c r="W523" s="3">
        <v>226502850</v>
      </c>
      <c r="X523" s="21" t="s">
        <v>318</v>
      </c>
      <c r="Y523" s="8">
        <v>226502850</v>
      </c>
      <c r="Z523" s="2" t="s">
        <v>319</v>
      </c>
      <c r="AA523" s="3">
        <v>123420000</v>
      </c>
      <c r="AB523" s="56">
        <v>57</v>
      </c>
      <c r="AC523" s="44" t="s">
        <v>320</v>
      </c>
      <c r="AD523" s="43" t="s">
        <v>265</v>
      </c>
      <c r="AE523" s="44" t="s">
        <v>88</v>
      </c>
      <c r="AF523" s="45" t="s">
        <v>88</v>
      </c>
      <c r="AG523" s="43" t="s">
        <v>88</v>
      </c>
      <c r="AH523" s="45" t="s">
        <v>88</v>
      </c>
      <c r="AI523" s="51">
        <v>44576</v>
      </c>
      <c r="AJ523" s="51">
        <v>44576</v>
      </c>
      <c r="AK523" s="51">
        <v>45015</v>
      </c>
      <c r="AL523" s="42">
        <v>0.22</v>
      </c>
      <c r="AM523" s="54">
        <v>6986038</v>
      </c>
      <c r="AN523" s="44" t="s">
        <v>321</v>
      </c>
      <c r="AO523" s="49" t="s">
        <v>322</v>
      </c>
      <c r="AP523" s="44" t="s">
        <v>270</v>
      </c>
      <c r="AQ523" s="50">
        <v>57</v>
      </c>
      <c r="AR523" s="50" t="s">
        <v>82</v>
      </c>
      <c r="AS523" s="50" t="s">
        <v>83</v>
      </c>
      <c r="AT523" s="44">
        <v>0</v>
      </c>
      <c r="AU523" s="49" t="s">
        <v>323</v>
      </c>
      <c r="AV523" s="49" t="s">
        <v>2541</v>
      </c>
      <c r="AW523" s="49" t="s">
        <v>325</v>
      </c>
      <c r="AX523" s="49" t="s">
        <v>331</v>
      </c>
      <c r="AY523" s="50" t="s">
        <v>332</v>
      </c>
      <c r="AZ523" s="58" t="s">
        <v>327</v>
      </c>
      <c r="BA523" s="4"/>
      <c r="BB523" s="4"/>
      <c r="BC523" s="4"/>
      <c r="BD523" s="4"/>
      <c r="BE523" s="4"/>
      <c r="BF523" s="4"/>
      <c r="BG523" s="4"/>
    </row>
    <row r="524" spans="1:59" customFormat="1" ht="60" hidden="1" customHeight="1" x14ac:dyDescent="0.25">
      <c r="A524" s="2">
        <v>11</v>
      </c>
      <c r="B524" s="2" t="s">
        <v>313</v>
      </c>
      <c r="C524" s="2">
        <v>0</v>
      </c>
      <c r="D524" s="2" t="s">
        <v>2542</v>
      </c>
      <c r="E524" s="2" t="s">
        <v>2543</v>
      </c>
      <c r="F524" s="2">
        <v>1</v>
      </c>
      <c r="G524" s="2" t="s">
        <v>316</v>
      </c>
      <c r="H524" s="3">
        <v>0</v>
      </c>
      <c r="I524" s="3" t="s">
        <v>88</v>
      </c>
      <c r="J524" s="3" t="s">
        <v>88</v>
      </c>
      <c r="K524" s="3" t="s">
        <v>88</v>
      </c>
      <c r="L524" s="3" t="s">
        <v>88</v>
      </c>
      <c r="M524" s="3" t="s">
        <v>88</v>
      </c>
      <c r="N524" s="3" t="s">
        <v>88</v>
      </c>
      <c r="O524" s="3" t="s">
        <v>88</v>
      </c>
      <c r="P524" s="3" t="s">
        <v>88</v>
      </c>
      <c r="Q524" s="3" t="s">
        <v>88</v>
      </c>
      <c r="R524" s="3" t="s">
        <v>88</v>
      </c>
      <c r="S524" s="3" t="s">
        <v>88</v>
      </c>
      <c r="T524" s="3" t="s">
        <v>88</v>
      </c>
      <c r="U524" s="2">
        <v>210088</v>
      </c>
      <c r="V524" s="2" t="s">
        <v>317</v>
      </c>
      <c r="W524" s="3">
        <v>226502850</v>
      </c>
      <c r="X524" s="21" t="s">
        <v>88</v>
      </c>
      <c r="Y524" s="8"/>
      <c r="Z524" s="2" t="s">
        <v>330</v>
      </c>
      <c r="AA524" s="3">
        <v>30855000</v>
      </c>
      <c r="AB524" s="56">
        <v>14</v>
      </c>
      <c r="AC524" s="44" t="s">
        <v>320</v>
      </c>
      <c r="AD524" s="43" t="s">
        <v>265</v>
      </c>
      <c r="AE524" s="44" t="s">
        <v>88</v>
      </c>
      <c r="AF524" s="45" t="s">
        <v>88</v>
      </c>
      <c r="AG524" s="43" t="s">
        <v>88</v>
      </c>
      <c r="AH524" s="45" t="s">
        <v>88</v>
      </c>
      <c r="AI524" s="51">
        <v>44576</v>
      </c>
      <c r="AJ524" s="51">
        <v>44576</v>
      </c>
      <c r="AK524" s="51">
        <v>45015</v>
      </c>
      <c r="AL524" s="42">
        <v>0</v>
      </c>
      <c r="AM524" s="54">
        <v>1746509</v>
      </c>
      <c r="AN524" s="44" t="s">
        <v>321</v>
      </c>
      <c r="AO524" s="49" t="s">
        <v>322</v>
      </c>
      <c r="AP524" s="44" t="s">
        <v>270</v>
      </c>
      <c r="AQ524" s="50">
        <v>14</v>
      </c>
      <c r="AR524" s="50" t="s">
        <v>82</v>
      </c>
      <c r="AS524" s="50" t="s">
        <v>83</v>
      </c>
      <c r="AT524" s="44">
        <v>0</v>
      </c>
      <c r="AU524" s="49" t="s">
        <v>323</v>
      </c>
      <c r="AV524" s="49" t="s">
        <v>2541</v>
      </c>
      <c r="AW524" s="49" t="s">
        <v>325</v>
      </c>
      <c r="AX524" s="49" t="s">
        <v>331</v>
      </c>
      <c r="AY524" s="50" t="s">
        <v>332</v>
      </c>
      <c r="AZ524" s="58" t="s">
        <v>327</v>
      </c>
      <c r="BA524" s="4"/>
      <c r="BB524" s="4"/>
      <c r="BC524" s="4"/>
      <c r="BD524" s="4"/>
      <c r="BE524" s="4"/>
      <c r="BF524" s="4"/>
      <c r="BG524" s="4"/>
    </row>
    <row r="525" spans="1:59" customFormat="1" ht="60" hidden="1" customHeight="1" x14ac:dyDescent="0.25">
      <c r="A525" s="2">
        <v>11</v>
      </c>
      <c r="B525" s="2" t="s">
        <v>313</v>
      </c>
      <c r="C525" s="2">
        <v>0</v>
      </c>
      <c r="D525" s="2" t="s">
        <v>2544</v>
      </c>
      <c r="E525" s="2" t="s">
        <v>2545</v>
      </c>
      <c r="F525" s="2">
        <v>1</v>
      </c>
      <c r="G525" s="2" t="s">
        <v>316</v>
      </c>
      <c r="H525" s="3">
        <v>0</v>
      </c>
      <c r="I525" s="3" t="s">
        <v>88</v>
      </c>
      <c r="J525" s="3" t="s">
        <v>88</v>
      </c>
      <c r="K525" s="3" t="s">
        <v>88</v>
      </c>
      <c r="L525" s="3" t="s">
        <v>88</v>
      </c>
      <c r="M525" s="3" t="s">
        <v>88</v>
      </c>
      <c r="N525" s="3" t="s">
        <v>88</v>
      </c>
      <c r="O525" s="3" t="s">
        <v>88</v>
      </c>
      <c r="P525" s="3" t="s">
        <v>88</v>
      </c>
      <c r="Q525" s="3" t="s">
        <v>88</v>
      </c>
      <c r="R525" s="3" t="s">
        <v>88</v>
      </c>
      <c r="S525" s="3" t="s">
        <v>88</v>
      </c>
      <c r="T525" s="3" t="s">
        <v>88</v>
      </c>
      <c r="U525" s="2">
        <v>210088</v>
      </c>
      <c r="V525" s="2" t="s">
        <v>317</v>
      </c>
      <c r="W525" s="3">
        <v>226502850</v>
      </c>
      <c r="X525" s="21" t="s">
        <v>88</v>
      </c>
      <c r="Y525" s="8"/>
      <c r="Z525" s="2" t="s">
        <v>335</v>
      </c>
      <c r="AA525" s="3">
        <v>72227850</v>
      </c>
      <c r="AB525" s="56">
        <v>33</v>
      </c>
      <c r="AC525" s="44" t="s">
        <v>320</v>
      </c>
      <c r="AD525" s="43" t="s">
        <v>265</v>
      </c>
      <c r="AE525" s="44" t="s">
        <v>88</v>
      </c>
      <c r="AF525" s="45" t="s">
        <v>88</v>
      </c>
      <c r="AG525" s="43" t="s">
        <v>88</v>
      </c>
      <c r="AH525" s="45" t="s">
        <v>88</v>
      </c>
      <c r="AI525" s="51">
        <v>44576</v>
      </c>
      <c r="AJ525" s="51">
        <v>44576</v>
      </c>
      <c r="AK525" s="51">
        <v>45015</v>
      </c>
      <c r="AL525" s="42">
        <v>0.19</v>
      </c>
      <c r="AM525" s="54">
        <v>4088369</v>
      </c>
      <c r="AN525" s="44" t="s">
        <v>321</v>
      </c>
      <c r="AO525" s="49" t="s">
        <v>322</v>
      </c>
      <c r="AP525" s="44" t="s">
        <v>270</v>
      </c>
      <c r="AQ525" s="50">
        <v>33</v>
      </c>
      <c r="AR525" s="50" t="s">
        <v>82</v>
      </c>
      <c r="AS525" s="50" t="s">
        <v>83</v>
      </c>
      <c r="AT525" s="44">
        <v>29</v>
      </c>
      <c r="AU525" s="49" t="s">
        <v>336</v>
      </c>
      <c r="AV525" s="49" t="s">
        <v>2541</v>
      </c>
      <c r="AW525" s="49" t="s">
        <v>325</v>
      </c>
      <c r="AX525" s="49" t="s">
        <v>331</v>
      </c>
      <c r="AY525" s="50" t="s">
        <v>326</v>
      </c>
      <c r="AZ525" s="58" t="s">
        <v>327</v>
      </c>
      <c r="BA525" s="4"/>
      <c r="BB525" s="4"/>
      <c r="BC525" s="4"/>
      <c r="BD525" s="4"/>
      <c r="BE525" s="4"/>
      <c r="BF525" s="4"/>
      <c r="BG525" s="4"/>
    </row>
    <row r="526" spans="1:59" customFormat="1" ht="60" hidden="1" customHeight="1" x14ac:dyDescent="0.25">
      <c r="A526" s="2">
        <v>11</v>
      </c>
      <c r="B526" s="2" t="s">
        <v>337</v>
      </c>
      <c r="C526" s="2">
        <v>1</v>
      </c>
      <c r="D526" s="2" t="s">
        <v>2546</v>
      </c>
      <c r="E526" s="2" t="s">
        <v>2547</v>
      </c>
      <c r="F526" s="2" t="s">
        <v>2548</v>
      </c>
      <c r="G526" s="2" t="s">
        <v>1443</v>
      </c>
      <c r="H526" s="3">
        <v>0</v>
      </c>
      <c r="I526" s="3" t="s">
        <v>278</v>
      </c>
      <c r="J526" s="3" t="s">
        <v>341</v>
      </c>
      <c r="K526" s="3" t="s">
        <v>342</v>
      </c>
      <c r="L526" s="3" t="s">
        <v>343</v>
      </c>
      <c r="M526" s="3" t="s">
        <v>344</v>
      </c>
      <c r="N526" s="6">
        <v>20</v>
      </c>
      <c r="O526" s="3" t="s">
        <v>67</v>
      </c>
      <c r="P526" s="3" t="s">
        <v>68</v>
      </c>
      <c r="Q526" s="3" t="s">
        <v>69</v>
      </c>
      <c r="R526" s="3" t="s">
        <v>345</v>
      </c>
      <c r="S526" s="3" t="s">
        <v>346</v>
      </c>
      <c r="T526" s="6">
        <v>1584846</v>
      </c>
      <c r="U526" s="2">
        <v>220015</v>
      </c>
      <c r="V526" s="2" t="s">
        <v>340</v>
      </c>
      <c r="W526" s="3">
        <v>605468653</v>
      </c>
      <c r="X526" s="7" t="s">
        <v>347</v>
      </c>
      <c r="Y526" s="8">
        <f>SUM(AA526:AA530)</f>
        <v>605468653</v>
      </c>
      <c r="Z526" s="2" t="s">
        <v>2549</v>
      </c>
      <c r="AA526" s="3">
        <v>189734243</v>
      </c>
      <c r="AB526" s="56"/>
      <c r="AC526" s="44"/>
      <c r="AD526" s="43" t="s">
        <v>76</v>
      </c>
      <c r="AE526" s="44" t="s">
        <v>77</v>
      </c>
      <c r="AF526" s="45" t="s">
        <v>1757</v>
      </c>
      <c r="AG526" s="43">
        <v>4600094459</v>
      </c>
      <c r="AH526" s="45" t="s">
        <v>350</v>
      </c>
      <c r="AI526" s="51">
        <v>44761</v>
      </c>
      <c r="AJ526" s="51">
        <v>44761</v>
      </c>
      <c r="AK526" s="51">
        <v>45081</v>
      </c>
      <c r="AL526" s="42">
        <v>1</v>
      </c>
      <c r="AM526" s="54" t="s">
        <v>79</v>
      </c>
      <c r="AN526" s="44" t="s">
        <v>351</v>
      </c>
      <c r="AO526" s="49" t="s">
        <v>79</v>
      </c>
      <c r="AP526" s="44" t="s">
        <v>79</v>
      </c>
      <c r="AQ526" s="50" t="s">
        <v>352</v>
      </c>
      <c r="AR526" s="50" t="s">
        <v>82</v>
      </c>
      <c r="AS526" s="50" t="s">
        <v>589</v>
      </c>
      <c r="AT526" s="44">
        <v>22</v>
      </c>
      <c r="AU526" s="49" t="s">
        <v>2550</v>
      </c>
      <c r="AV526" s="49" t="s">
        <v>2551</v>
      </c>
      <c r="AW526" s="49" t="s">
        <v>2552</v>
      </c>
      <c r="AX526" s="49" t="s">
        <v>2553</v>
      </c>
      <c r="AY526" s="50" t="s">
        <v>2554</v>
      </c>
      <c r="AZ526" s="58" t="s">
        <v>327</v>
      </c>
      <c r="BA526" s="4"/>
      <c r="BB526" s="4"/>
      <c r="BC526" s="4"/>
      <c r="BD526" s="4"/>
      <c r="BE526" s="4"/>
      <c r="BF526" s="4"/>
      <c r="BG526" s="4"/>
    </row>
    <row r="527" spans="1:59" customFormat="1" ht="60" hidden="1" customHeight="1" x14ac:dyDescent="0.25">
      <c r="A527" s="2">
        <v>11</v>
      </c>
      <c r="B527" s="2" t="s">
        <v>337</v>
      </c>
      <c r="C527" s="2">
        <v>0</v>
      </c>
      <c r="D527" s="2" t="s">
        <v>2546</v>
      </c>
      <c r="E527" s="2" t="s">
        <v>2547</v>
      </c>
      <c r="F527" s="2" t="s">
        <v>2548</v>
      </c>
      <c r="G527" s="2" t="s">
        <v>1443</v>
      </c>
      <c r="H527" s="3">
        <v>0</v>
      </c>
      <c r="I527" s="3" t="s">
        <v>88</v>
      </c>
      <c r="J527" s="3" t="s">
        <v>88</v>
      </c>
      <c r="K527" s="3" t="s">
        <v>88</v>
      </c>
      <c r="L527" s="3" t="s">
        <v>88</v>
      </c>
      <c r="M527" s="3" t="s">
        <v>88</v>
      </c>
      <c r="N527" s="3" t="s">
        <v>88</v>
      </c>
      <c r="O527" s="3" t="s">
        <v>88</v>
      </c>
      <c r="P527" s="3" t="s">
        <v>88</v>
      </c>
      <c r="Q527" s="3" t="s">
        <v>88</v>
      </c>
      <c r="R527" s="3" t="s">
        <v>88</v>
      </c>
      <c r="S527" s="3" t="s">
        <v>88</v>
      </c>
      <c r="T527" s="3" t="s">
        <v>88</v>
      </c>
      <c r="U527" s="2">
        <v>220015</v>
      </c>
      <c r="V527" s="2" t="s">
        <v>340</v>
      </c>
      <c r="W527" s="3">
        <v>605468653</v>
      </c>
      <c r="X527" s="7" t="s">
        <v>360</v>
      </c>
      <c r="Y527" s="8" t="s">
        <v>360</v>
      </c>
      <c r="Z527" s="2" t="s">
        <v>2555</v>
      </c>
      <c r="AA527" s="3">
        <v>32361950</v>
      </c>
      <c r="AB527" s="56"/>
      <c r="AC527" s="44"/>
      <c r="AD527" s="43" t="s">
        <v>76</v>
      </c>
      <c r="AE527" s="44" t="s">
        <v>77</v>
      </c>
      <c r="AF527" s="45" t="s">
        <v>1757</v>
      </c>
      <c r="AG527" s="43">
        <v>4600094459</v>
      </c>
      <c r="AH527" s="45" t="s">
        <v>350</v>
      </c>
      <c r="AI527" s="51">
        <v>44761</v>
      </c>
      <c r="AJ527" s="51">
        <v>44761</v>
      </c>
      <c r="AK527" s="51">
        <v>45081</v>
      </c>
      <c r="AL527" s="42">
        <v>1</v>
      </c>
      <c r="AM527" s="54" t="s">
        <v>79</v>
      </c>
      <c r="AN527" s="44" t="s">
        <v>351</v>
      </c>
      <c r="AO527" s="49" t="s">
        <v>79</v>
      </c>
      <c r="AP527" s="44" t="s">
        <v>79</v>
      </c>
      <c r="AQ527" s="50" t="s">
        <v>352</v>
      </c>
      <c r="AR527" s="50" t="s">
        <v>403</v>
      </c>
      <c r="AS527" s="50" t="s">
        <v>589</v>
      </c>
      <c r="AT527" s="44">
        <v>40</v>
      </c>
      <c r="AU527" s="49" t="s">
        <v>2556</v>
      </c>
      <c r="AV527" s="49" t="s">
        <v>2557</v>
      </c>
      <c r="AW527" s="49" t="s">
        <v>2558</v>
      </c>
      <c r="AX527" s="49" t="s">
        <v>2559</v>
      </c>
      <c r="AY527" s="50" t="s">
        <v>2560</v>
      </c>
      <c r="AZ527" s="58" t="s">
        <v>327</v>
      </c>
      <c r="BA527" s="4"/>
      <c r="BB527" s="4"/>
      <c r="BC527" s="4"/>
      <c r="BD527" s="4"/>
      <c r="BE527" s="4"/>
      <c r="BF527" s="4"/>
      <c r="BG527" s="4"/>
    </row>
    <row r="528" spans="1:59" customFormat="1" ht="60" hidden="1" customHeight="1" x14ac:dyDescent="0.25">
      <c r="A528" s="2">
        <v>11</v>
      </c>
      <c r="B528" s="2" t="s">
        <v>337</v>
      </c>
      <c r="C528" s="2">
        <v>0</v>
      </c>
      <c r="D528" s="2" t="s">
        <v>2546</v>
      </c>
      <c r="E528" s="2" t="s">
        <v>2547</v>
      </c>
      <c r="F528" s="2" t="s">
        <v>2548</v>
      </c>
      <c r="G528" s="2" t="s">
        <v>1443</v>
      </c>
      <c r="H528" s="3">
        <v>0</v>
      </c>
      <c r="I528" s="3" t="s">
        <v>88</v>
      </c>
      <c r="J528" s="3" t="s">
        <v>88</v>
      </c>
      <c r="K528" s="3" t="s">
        <v>88</v>
      </c>
      <c r="L528" s="3" t="s">
        <v>88</v>
      </c>
      <c r="M528" s="3" t="s">
        <v>88</v>
      </c>
      <c r="N528" s="3" t="s">
        <v>88</v>
      </c>
      <c r="O528" s="3" t="s">
        <v>88</v>
      </c>
      <c r="P528" s="3" t="s">
        <v>88</v>
      </c>
      <c r="Q528" s="3" t="s">
        <v>88</v>
      </c>
      <c r="R528" s="3" t="s">
        <v>88</v>
      </c>
      <c r="S528" s="3" t="s">
        <v>88</v>
      </c>
      <c r="T528" s="3" t="s">
        <v>88</v>
      </c>
      <c r="U528" s="2">
        <v>220015</v>
      </c>
      <c r="V528" s="2" t="s">
        <v>340</v>
      </c>
      <c r="W528" s="3">
        <v>605468653</v>
      </c>
      <c r="X528" s="7" t="s">
        <v>360</v>
      </c>
      <c r="Y528" s="8" t="s">
        <v>360</v>
      </c>
      <c r="Z528" s="2" t="s">
        <v>2561</v>
      </c>
      <c r="AA528" s="3">
        <v>30746145</v>
      </c>
      <c r="AB528" s="56"/>
      <c r="AC528" s="44"/>
      <c r="AD528" s="43" t="s">
        <v>76</v>
      </c>
      <c r="AE528" s="44" t="s">
        <v>77</v>
      </c>
      <c r="AF528" s="45" t="s">
        <v>1757</v>
      </c>
      <c r="AG528" s="43">
        <v>4600094459</v>
      </c>
      <c r="AH528" s="45" t="s">
        <v>350</v>
      </c>
      <c r="AI528" s="51">
        <v>44761</v>
      </c>
      <c r="AJ528" s="51">
        <v>44761</v>
      </c>
      <c r="AK528" s="51">
        <v>45081</v>
      </c>
      <c r="AL528" s="42">
        <v>1</v>
      </c>
      <c r="AM528" s="54" t="s">
        <v>79</v>
      </c>
      <c r="AN528" s="44" t="s">
        <v>351</v>
      </c>
      <c r="AO528" s="49" t="s">
        <v>79</v>
      </c>
      <c r="AP528" s="44" t="s">
        <v>79</v>
      </c>
      <c r="AQ528" s="50" t="s">
        <v>352</v>
      </c>
      <c r="AR528" s="50" t="s">
        <v>82</v>
      </c>
      <c r="AS528" s="50" t="s">
        <v>589</v>
      </c>
      <c r="AT528" s="44">
        <v>150</v>
      </c>
      <c r="AU528" s="49" t="s">
        <v>2562</v>
      </c>
      <c r="AV528" s="49" t="s">
        <v>2563</v>
      </c>
      <c r="AW528" s="49" t="s">
        <v>2564</v>
      </c>
      <c r="AX528" s="49" t="s">
        <v>2565</v>
      </c>
      <c r="AY528" s="50" t="s">
        <v>2566</v>
      </c>
      <c r="AZ528" s="58" t="s">
        <v>327</v>
      </c>
      <c r="BA528" s="4"/>
      <c r="BB528" s="4"/>
      <c r="BC528" s="4"/>
      <c r="BD528" s="4"/>
      <c r="BE528" s="4"/>
      <c r="BF528" s="4"/>
      <c r="BG528" s="4"/>
    </row>
    <row r="529" spans="1:59" customFormat="1" ht="60" hidden="1" customHeight="1" x14ac:dyDescent="0.25">
      <c r="A529" s="2">
        <v>11</v>
      </c>
      <c r="B529" s="2" t="s">
        <v>337</v>
      </c>
      <c r="C529" s="2">
        <v>0</v>
      </c>
      <c r="D529" s="2" t="s">
        <v>2546</v>
      </c>
      <c r="E529" s="2" t="s">
        <v>2547</v>
      </c>
      <c r="F529" s="2" t="s">
        <v>2548</v>
      </c>
      <c r="G529" s="2" t="s">
        <v>1443</v>
      </c>
      <c r="H529" s="3">
        <v>0</v>
      </c>
      <c r="I529" s="3" t="s">
        <v>88</v>
      </c>
      <c r="J529" s="3" t="s">
        <v>88</v>
      </c>
      <c r="K529" s="3" t="s">
        <v>88</v>
      </c>
      <c r="L529" s="3" t="s">
        <v>88</v>
      </c>
      <c r="M529" s="3" t="s">
        <v>88</v>
      </c>
      <c r="N529" s="3" t="s">
        <v>88</v>
      </c>
      <c r="O529" s="3" t="s">
        <v>88</v>
      </c>
      <c r="P529" s="3" t="s">
        <v>88</v>
      </c>
      <c r="Q529" s="3" t="s">
        <v>88</v>
      </c>
      <c r="R529" s="3" t="s">
        <v>88</v>
      </c>
      <c r="S529" s="3" t="s">
        <v>88</v>
      </c>
      <c r="T529" s="3" t="s">
        <v>88</v>
      </c>
      <c r="U529" s="2">
        <v>220015</v>
      </c>
      <c r="V529" s="2" t="s">
        <v>340</v>
      </c>
      <c r="W529" s="3">
        <v>605468653</v>
      </c>
      <c r="X529" s="7" t="s">
        <v>360</v>
      </c>
      <c r="Y529" s="8" t="s">
        <v>360</v>
      </c>
      <c r="Z529" s="2" t="s">
        <v>2567</v>
      </c>
      <c r="AA529" s="3">
        <v>190774365</v>
      </c>
      <c r="AB529" s="56"/>
      <c r="AC529" s="44"/>
      <c r="AD529" s="43" t="s">
        <v>76</v>
      </c>
      <c r="AE529" s="44" t="s">
        <v>77</v>
      </c>
      <c r="AF529" s="45" t="s">
        <v>1757</v>
      </c>
      <c r="AG529" s="43">
        <v>4600094459</v>
      </c>
      <c r="AH529" s="45" t="s">
        <v>350</v>
      </c>
      <c r="AI529" s="51">
        <v>44761</v>
      </c>
      <c r="AJ529" s="51">
        <v>44761</v>
      </c>
      <c r="AK529" s="51">
        <v>45081</v>
      </c>
      <c r="AL529" s="42">
        <v>1</v>
      </c>
      <c r="AM529" s="54" t="s">
        <v>79</v>
      </c>
      <c r="AN529" s="44" t="s">
        <v>351</v>
      </c>
      <c r="AO529" s="49" t="s">
        <v>79</v>
      </c>
      <c r="AP529" s="44" t="s">
        <v>79</v>
      </c>
      <c r="AQ529" s="50" t="s">
        <v>352</v>
      </c>
      <c r="AR529" s="50" t="s">
        <v>237</v>
      </c>
      <c r="AS529" s="50" t="s">
        <v>589</v>
      </c>
      <c r="AT529" s="44">
        <v>50</v>
      </c>
      <c r="AU529" s="49" t="s">
        <v>2568</v>
      </c>
      <c r="AV529" s="49" t="s">
        <v>2569</v>
      </c>
      <c r="AW529" s="49" t="s">
        <v>2570</v>
      </c>
      <c r="AX529" s="49" t="s">
        <v>2571</v>
      </c>
      <c r="AY529" s="50" t="s">
        <v>2572</v>
      </c>
      <c r="AZ529" s="58" t="s">
        <v>327</v>
      </c>
      <c r="BA529" s="4"/>
      <c r="BB529" s="4"/>
      <c r="BC529" s="4"/>
      <c r="BD529" s="4"/>
      <c r="BE529" s="4"/>
      <c r="BF529" s="4"/>
      <c r="BG529" s="4"/>
    </row>
    <row r="530" spans="1:59" customFormat="1" ht="60" hidden="1" customHeight="1" x14ac:dyDescent="0.25">
      <c r="A530" s="2">
        <v>11</v>
      </c>
      <c r="B530" s="2" t="s">
        <v>337</v>
      </c>
      <c r="C530" s="2">
        <v>0</v>
      </c>
      <c r="D530" s="2" t="s">
        <v>2546</v>
      </c>
      <c r="E530" s="2" t="s">
        <v>2547</v>
      </c>
      <c r="F530" s="2" t="s">
        <v>2548</v>
      </c>
      <c r="G530" s="2" t="s">
        <v>1443</v>
      </c>
      <c r="H530" s="3">
        <v>0</v>
      </c>
      <c r="I530" s="3" t="s">
        <v>88</v>
      </c>
      <c r="J530" s="3" t="s">
        <v>88</v>
      </c>
      <c r="K530" s="3" t="s">
        <v>88</v>
      </c>
      <c r="L530" s="3" t="s">
        <v>88</v>
      </c>
      <c r="M530" s="3" t="s">
        <v>88</v>
      </c>
      <c r="N530" s="3" t="s">
        <v>88</v>
      </c>
      <c r="O530" s="3" t="s">
        <v>88</v>
      </c>
      <c r="P530" s="3" t="s">
        <v>88</v>
      </c>
      <c r="Q530" s="3" t="s">
        <v>88</v>
      </c>
      <c r="R530" s="3" t="s">
        <v>88</v>
      </c>
      <c r="S530" s="3" t="s">
        <v>88</v>
      </c>
      <c r="T530" s="3" t="s">
        <v>88</v>
      </c>
      <c r="U530" s="2">
        <v>220015</v>
      </c>
      <c r="V530" s="2" t="s">
        <v>340</v>
      </c>
      <c r="W530" s="3">
        <v>605468653</v>
      </c>
      <c r="X530" s="7" t="s">
        <v>360</v>
      </c>
      <c r="Y530" s="8" t="s">
        <v>360</v>
      </c>
      <c r="Z530" s="2" t="s">
        <v>2573</v>
      </c>
      <c r="AA530" s="3">
        <v>161851950</v>
      </c>
      <c r="AB530" s="56"/>
      <c r="AC530" s="44"/>
      <c r="AD530" s="43" t="s">
        <v>76</v>
      </c>
      <c r="AE530" s="44" t="s">
        <v>77</v>
      </c>
      <c r="AF530" s="45" t="s">
        <v>1757</v>
      </c>
      <c r="AG530" s="43">
        <v>4600094459</v>
      </c>
      <c r="AH530" s="45" t="s">
        <v>350</v>
      </c>
      <c r="AI530" s="51">
        <v>44761</v>
      </c>
      <c r="AJ530" s="51">
        <v>44761</v>
      </c>
      <c r="AK530" s="51">
        <v>45081</v>
      </c>
      <c r="AL530" s="42">
        <v>1</v>
      </c>
      <c r="AM530" s="54" t="s">
        <v>79</v>
      </c>
      <c r="AN530" s="44" t="s">
        <v>351</v>
      </c>
      <c r="AO530" s="49" t="s">
        <v>79</v>
      </c>
      <c r="AP530" s="44" t="s">
        <v>79</v>
      </c>
      <c r="AQ530" s="50" t="s">
        <v>352</v>
      </c>
      <c r="AR530" s="50" t="s">
        <v>82</v>
      </c>
      <c r="AS530" s="50" t="s">
        <v>589</v>
      </c>
      <c r="AT530" s="44">
        <v>50</v>
      </c>
      <c r="AU530" s="49" t="s">
        <v>2574</v>
      </c>
      <c r="AV530" s="49" t="s">
        <v>2575</v>
      </c>
      <c r="AW530" s="49" t="s">
        <v>2576</v>
      </c>
      <c r="AX530" s="49" t="s">
        <v>2577</v>
      </c>
      <c r="AY530" s="50" t="s">
        <v>2578</v>
      </c>
      <c r="AZ530" s="58" t="s">
        <v>327</v>
      </c>
      <c r="BA530" s="4"/>
      <c r="BB530" s="4"/>
      <c r="BC530" s="4"/>
      <c r="BD530" s="4"/>
      <c r="BE530" s="4"/>
      <c r="BF530" s="4"/>
      <c r="BG530" s="4"/>
    </row>
    <row r="531" spans="1:59" customFormat="1" ht="60" hidden="1" customHeight="1" x14ac:dyDescent="0.25">
      <c r="A531" s="2">
        <v>11</v>
      </c>
      <c r="B531" s="2" t="s">
        <v>372</v>
      </c>
      <c r="C531" s="2">
        <v>1</v>
      </c>
      <c r="D531" s="2" t="s">
        <v>2579</v>
      </c>
      <c r="E531" s="2" t="s">
        <v>2580</v>
      </c>
      <c r="F531" s="2" t="s">
        <v>2581</v>
      </c>
      <c r="G531" s="2" t="s">
        <v>2582</v>
      </c>
      <c r="H531" s="3"/>
      <c r="I531" s="3" t="s">
        <v>88</v>
      </c>
      <c r="J531" s="3" t="s">
        <v>88</v>
      </c>
      <c r="K531" s="3" t="s">
        <v>88</v>
      </c>
      <c r="L531" s="3" t="s">
        <v>88</v>
      </c>
      <c r="M531" s="3" t="s">
        <v>88</v>
      </c>
      <c r="N531" s="3" t="s">
        <v>88</v>
      </c>
      <c r="O531" s="3" t="s">
        <v>88</v>
      </c>
      <c r="P531" s="3" t="s">
        <v>88</v>
      </c>
      <c r="Q531" s="3" t="s">
        <v>88</v>
      </c>
      <c r="R531" s="3" t="s">
        <v>88</v>
      </c>
      <c r="S531" s="3" t="s">
        <v>88</v>
      </c>
      <c r="T531" s="3" t="s">
        <v>88</v>
      </c>
      <c r="U531" s="2">
        <v>210087</v>
      </c>
      <c r="V531" s="2" t="s">
        <v>396</v>
      </c>
      <c r="W531" s="3">
        <v>211341911</v>
      </c>
      <c r="X531" s="21"/>
      <c r="Y531" s="8"/>
      <c r="Z531" s="2" t="s">
        <v>2583</v>
      </c>
      <c r="AA531" s="3">
        <v>48341911</v>
      </c>
      <c r="AB531" s="56">
        <v>50</v>
      </c>
      <c r="AC531" s="44" t="s">
        <v>398</v>
      </c>
      <c r="AD531" s="43" t="s">
        <v>76</v>
      </c>
      <c r="AE531" s="44" t="s">
        <v>165</v>
      </c>
      <c r="AF531" s="44" t="s">
        <v>399</v>
      </c>
      <c r="AG531" s="49" t="s">
        <v>400</v>
      </c>
      <c r="AH531" s="44" t="s">
        <v>401</v>
      </c>
      <c r="AI531" s="51">
        <v>44743</v>
      </c>
      <c r="AJ531" s="51">
        <v>44743</v>
      </c>
      <c r="AK531" s="51">
        <v>45016</v>
      </c>
      <c r="AL531" s="42">
        <v>1</v>
      </c>
      <c r="AM531" s="54" t="s">
        <v>81</v>
      </c>
      <c r="AN531" s="44" t="s">
        <v>390</v>
      </c>
      <c r="AO531" s="49" t="s">
        <v>233</v>
      </c>
      <c r="AP531" s="44" t="s">
        <v>270</v>
      </c>
      <c r="AQ531" s="56">
        <v>50</v>
      </c>
      <c r="AR531" s="50" t="s">
        <v>409</v>
      </c>
      <c r="AS531" s="50" t="s">
        <v>83</v>
      </c>
      <c r="AT531" s="95">
        <v>34</v>
      </c>
      <c r="AU531" s="90" t="s">
        <v>404</v>
      </c>
      <c r="AV531" s="90" t="s">
        <v>2584</v>
      </c>
      <c r="AW531" s="86" t="s">
        <v>410</v>
      </c>
      <c r="AX531" s="86"/>
      <c r="AY531" s="85" t="s">
        <v>2585</v>
      </c>
      <c r="AZ531" s="58"/>
      <c r="BA531" s="4"/>
      <c r="BB531" s="4"/>
      <c r="BC531" s="4"/>
      <c r="BD531" s="4"/>
      <c r="BE531" s="4"/>
      <c r="BF531" s="4"/>
      <c r="BG531" s="4"/>
    </row>
    <row r="532" spans="1:59" customFormat="1" ht="60" hidden="1" customHeight="1" x14ac:dyDescent="0.25">
      <c r="A532" s="2">
        <v>11</v>
      </c>
      <c r="B532" s="2" t="s">
        <v>372</v>
      </c>
      <c r="C532" s="2">
        <v>0</v>
      </c>
      <c r="D532" s="2" t="s">
        <v>2579</v>
      </c>
      <c r="E532" s="2" t="s">
        <v>2580</v>
      </c>
      <c r="F532" s="2" t="s">
        <v>2581</v>
      </c>
      <c r="G532" s="2" t="s">
        <v>2582</v>
      </c>
      <c r="H532" s="3"/>
      <c r="I532" s="3" t="s">
        <v>88</v>
      </c>
      <c r="J532" s="3" t="s">
        <v>88</v>
      </c>
      <c r="K532" s="3" t="s">
        <v>88</v>
      </c>
      <c r="L532" s="3" t="s">
        <v>88</v>
      </c>
      <c r="M532" s="3" t="s">
        <v>88</v>
      </c>
      <c r="N532" s="3" t="s">
        <v>88</v>
      </c>
      <c r="O532" s="3" t="s">
        <v>88</v>
      </c>
      <c r="P532" s="3" t="s">
        <v>88</v>
      </c>
      <c r="Q532" s="3" t="s">
        <v>88</v>
      </c>
      <c r="R532" s="3" t="s">
        <v>88</v>
      </c>
      <c r="S532" s="3" t="s">
        <v>88</v>
      </c>
      <c r="T532" s="3" t="s">
        <v>88</v>
      </c>
      <c r="U532" s="2">
        <v>210087</v>
      </c>
      <c r="V532" s="2" t="s">
        <v>396</v>
      </c>
      <c r="W532" s="3">
        <v>211341911</v>
      </c>
      <c r="X532" s="21"/>
      <c r="Y532" s="8"/>
      <c r="Z532" s="2" t="s">
        <v>397</v>
      </c>
      <c r="AA532" s="3">
        <v>63000000</v>
      </c>
      <c r="AB532" s="56">
        <v>45</v>
      </c>
      <c r="AC532" s="44" t="s">
        <v>398</v>
      </c>
      <c r="AD532" s="43" t="s">
        <v>76</v>
      </c>
      <c r="AE532" s="44" t="s">
        <v>165</v>
      </c>
      <c r="AF532" s="44" t="s">
        <v>399</v>
      </c>
      <c r="AG532" s="49" t="s">
        <v>400</v>
      </c>
      <c r="AH532" s="44" t="s">
        <v>401</v>
      </c>
      <c r="AI532" s="51">
        <v>44743</v>
      </c>
      <c r="AJ532" s="51">
        <v>44743</v>
      </c>
      <c r="AK532" s="51">
        <v>45016</v>
      </c>
      <c r="AL532" s="84">
        <v>1</v>
      </c>
      <c r="AM532" s="54" t="s">
        <v>81</v>
      </c>
      <c r="AN532" s="44" t="s">
        <v>402</v>
      </c>
      <c r="AO532" s="49" t="s">
        <v>233</v>
      </c>
      <c r="AP532" s="44" t="s">
        <v>270</v>
      </c>
      <c r="AQ532" s="56">
        <v>45</v>
      </c>
      <c r="AR532" s="50" t="s">
        <v>403</v>
      </c>
      <c r="AS532" s="50" t="s">
        <v>83</v>
      </c>
      <c r="AT532" s="44">
        <v>44</v>
      </c>
      <c r="AU532" s="90" t="s">
        <v>404</v>
      </c>
      <c r="AV532" s="49" t="s">
        <v>2586</v>
      </c>
      <c r="AW532" s="86" t="s">
        <v>406</v>
      </c>
      <c r="AX532" s="86"/>
      <c r="AY532" s="85" t="s">
        <v>2587</v>
      </c>
      <c r="AZ532" s="58"/>
      <c r="BA532" s="4"/>
      <c r="BB532" s="4"/>
      <c r="BC532" s="4"/>
      <c r="BD532" s="4"/>
      <c r="BE532" s="4"/>
      <c r="BF532" s="4"/>
      <c r="BG532" s="4"/>
    </row>
    <row r="533" spans="1:59" customFormat="1" ht="60" hidden="1" customHeight="1" x14ac:dyDescent="0.25">
      <c r="A533" s="2">
        <v>11</v>
      </c>
      <c r="B533" s="2" t="s">
        <v>372</v>
      </c>
      <c r="C533" s="2">
        <v>0</v>
      </c>
      <c r="D533" s="2" t="s">
        <v>2579</v>
      </c>
      <c r="E533" s="2" t="s">
        <v>2580</v>
      </c>
      <c r="F533" s="2" t="s">
        <v>2581</v>
      </c>
      <c r="G533" s="2" t="s">
        <v>2582</v>
      </c>
      <c r="H533" s="3"/>
      <c r="I533" s="3" t="s">
        <v>88</v>
      </c>
      <c r="J533" s="3" t="s">
        <v>88</v>
      </c>
      <c r="K533" s="3" t="s">
        <v>88</v>
      </c>
      <c r="L533" s="3" t="s">
        <v>88</v>
      </c>
      <c r="M533" s="3" t="s">
        <v>88</v>
      </c>
      <c r="N533" s="3" t="s">
        <v>88</v>
      </c>
      <c r="O533" s="3" t="s">
        <v>88</v>
      </c>
      <c r="P533" s="3" t="s">
        <v>88</v>
      </c>
      <c r="Q533" s="3" t="s">
        <v>88</v>
      </c>
      <c r="R533" s="3" t="s">
        <v>88</v>
      </c>
      <c r="S533" s="3" t="s">
        <v>88</v>
      </c>
      <c r="T533" s="3" t="s">
        <v>88</v>
      </c>
      <c r="U533" s="2">
        <v>210087</v>
      </c>
      <c r="V533" s="2" t="s">
        <v>396</v>
      </c>
      <c r="W533" s="3">
        <v>211341911</v>
      </c>
      <c r="X533" s="21"/>
      <c r="Y533" s="8"/>
      <c r="Z533" s="2" t="s">
        <v>2588</v>
      </c>
      <c r="AA533" s="3">
        <v>100000000</v>
      </c>
      <c r="AB533" s="56">
        <v>120</v>
      </c>
      <c r="AC533" s="44" t="s">
        <v>398</v>
      </c>
      <c r="AD533" s="43" t="s">
        <v>76</v>
      </c>
      <c r="AE533" s="44" t="s">
        <v>165</v>
      </c>
      <c r="AF533" s="44" t="s">
        <v>399</v>
      </c>
      <c r="AG533" s="49" t="s">
        <v>400</v>
      </c>
      <c r="AH533" s="44" t="s">
        <v>401</v>
      </c>
      <c r="AI533" s="51">
        <v>44743</v>
      </c>
      <c r="AJ533" s="51">
        <v>44743</v>
      </c>
      <c r="AK533" s="51">
        <v>45016</v>
      </c>
      <c r="AL533" s="84">
        <v>1</v>
      </c>
      <c r="AM533" s="54" t="s">
        <v>81</v>
      </c>
      <c r="AN533" s="44" t="s">
        <v>1506</v>
      </c>
      <c r="AO533" s="49" t="s">
        <v>233</v>
      </c>
      <c r="AP533" s="44" t="s">
        <v>270</v>
      </c>
      <c r="AQ533" s="56">
        <v>120</v>
      </c>
      <c r="AR533" s="50" t="s">
        <v>409</v>
      </c>
      <c r="AS533" s="50" t="s">
        <v>83</v>
      </c>
      <c r="AT533" s="44">
        <v>80</v>
      </c>
      <c r="AU533" s="90" t="s">
        <v>404</v>
      </c>
      <c r="AV533" s="49" t="s">
        <v>2586</v>
      </c>
      <c r="AW533" s="86" t="s">
        <v>410</v>
      </c>
      <c r="AX533" s="86"/>
      <c r="AY533" s="85" t="s">
        <v>2589</v>
      </c>
      <c r="AZ533" s="58"/>
      <c r="BA533" s="4"/>
      <c r="BB533" s="4"/>
      <c r="BC533" s="4"/>
      <c r="BD533" s="4"/>
      <c r="BE533" s="4"/>
      <c r="BF533" s="4"/>
      <c r="BG533" s="4"/>
    </row>
    <row r="534" spans="1:59" customFormat="1" ht="60" hidden="1" customHeight="1" x14ac:dyDescent="0.25">
      <c r="A534" s="2">
        <v>11</v>
      </c>
      <c r="B534" s="2" t="s">
        <v>372</v>
      </c>
      <c r="C534" s="2">
        <v>1</v>
      </c>
      <c r="D534" s="2" t="s">
        <v>2579</v>
      </c>
      <c r="E534" s="2" t="s">
        <v>2580</v>
      </c>
      <c r="F534" s="2" t="s">
        <v>2581</v>
      </c>
      <c r="G534" s="2" t="s">
        <v>2582</v>
      </c>
      <c r="H534" s="3">
        <v>0</v>
      </c>
      <c r="I534" s="3" t="s">
        <v>156</v>
      </c>
      <c r="J534" s="3" t="s">
        <v>377</v>
      </c>
      <c r="K534" s="3" t="s">
        <v>412</v>
      </c>
      <c r="L534" s="3" t="s">
        <v>413</v>
      </c>
      <c r="M534" s="3" t="s">
        <v>414</v>
      </c>
      <c r="N534" s="6">
        <v>660</v>
      </c>
      <c r="O534" s="3" t="s">
        <v>164</v>
      </c>
      <c r="P534" s="3" t="s">
        <v>68</v>
      </c>
      <c r="Q534" s="3" t="s">
        <v>69</v>
      </c>
      <c r="R534" s="3" t="s">
        <v>415</v>
      </c>
      <c r="S534" s="3" t="s">
        <v>416</v>
      </c>
      <c r="T534" s="6">
        <v>9100</v>
      </c>
      <c r="U534" s="2">
        <v>210095</v>
      </c>
      <c r="V534" s="2" t="s">
        <v>417</v>
      </c>
      <c r="W534" s="3">
        <v>135520000</v>
      </c>
      <c r="X534" s="7" t="s">
        <v>384</v>
      </c>
      <c r="Y534" s="8">
        <f>SUM(AA534)</f>
        <v>44770000</v>
      </c>
      <c r="Z534" s="2" t="s">
        <v>2590</v>
      </c>
      <c r="AA534" s="3">
        <v>44770000</v>
      </c>
      <c r="AB534" s="97">
        <v>2</v>
      </c>
      <c r="AC534" s="99" t="s">
        <v>164</v>
      </c>
      <c r="AD534" s="43" t="s">
        <v>76</v>
      </c>
      <c r="AE534" s="79" t="s">
        <v>165</v>
      </c>
      <c r="AF534" s="79" t="s">
        <v>387</v>
      </c>
      <c r="AG534" s="80" t="s">
        <v>388</v>
      </c>
      <c r="AH534" s="80" t="s">
        <v>389</v>
      </c>
      <c r="AI534" s="108">
        <v>44748</v>
      </c>
      <c r="AJ534" s="108">
        <v>44756</v>
      </c>
      <c r="AK534" s="108">
        <v>45016</v>
      </c>
      <c r="AL534" s="42">
        <v>1</v>
      </c>
      <c r="AM534" s="54" t="s">
        <v>81</v>
      </c>
      <c r="AN534" s="44" t="s">
        <v>390</v>
      </c>
      <c r="AO534" s="49" t="s">
        <v>233</v>
      </c>
      <c r="AP534" s="44" t="s">
        <v>270</v>
      </c>
      <c r="AQ534" s="97">
        <v>2</v>
      </c>
      <c r="AR534" s="45" t="s">
        <v>82</v>
      </c>
      <c r="AS534" s="89" t="s">
        <v>420</v>
      </c>
      <c r="AT534" s="45">
        <v>92</v>
      </c>
      <c r="AU534" s="90" t="s">
        <v>421</v>
      </c>
      <c r="AV534" s="90" t="s">
        <v>2584</v>
      </c>
      <c r="AW534" s="90" t="s">
        <v>423</v>
      </c>
      <c r="AX534" s="90" t="s">
        <v>2591</v>
      </c>
      <c r="AY534" s="90" t="s">
        <v>2592</v>
      </c>
      <c r="AZ534" s="58"/>
      <c r="BA534" s="4"/>
      <c r="BB534" s="4"/>
      <c r="BC534" s="4"/>
      <c r="BD534" s="4"/>
      <c r="BE534" s="4"/>
      <c r="BF534" s="4"/>
      <c r="BG534" s="4"/>
    </row>
    <row r="535" spans="1:59" customFormat="1" ht="60" hidden="1" customHeight="1" x14ac:dyDescent="0.25">
      <c r="A535" s="2">
        <v>11</v>
      </c>
      <c r="B535" s="2" t="s">
        <v>372</v>
      </c>
      <c r="C535" s="2">
        <v>0</v>
      </c>
      <c r="D535" s="2" t="s">
        <v>2579</v>
      </c>
      <c r="E535" s="2" t="s">
        <v>2580</v>
      </c>
      <c r="F535" s="2" t="s">
        <v>2581</v>
      </c>
      <c r="G535" s="2" t="s">
        <v>2582</v>
      </c>
      <c r="H535" s="3">
        <v>0</v>
      </c>
      <c r="I535" s="3" t="s">
        <v>88</v>
      </c>
      <c r="J535" s="3" t="s">
        <v>88</v>
      </c>
      <c r="K535" s="3" t="s">
        <v>88</v>
      </c>
      <c r="L535" s="3" t="s">
        <v>88</v>
      </c>
      <c r="M535" s="3" t="s">
        <v>88</v>
      </c>
      <c r="N535" s="3" t="s">
        <v>88</v>
      </c>
      <c r="O535" s="3" t="s">
        <v>88</v>
      </c>
      <c r="P535" s="3" t="s">
        <v>88</v>
      </c>
      <c r="Q535" s="3" t="s">
        <v>88</v>
      </c>
      <c r="R535" s="3" t="s">
        <v>88</v>
      </c>
      <c r="S535" s="3" t="s">
        <v>88</v>
      </c>
      <c r="T535" s="3" t="s">
        <v>88</v>
      </c>
      <c r="U535" s="2">
        <v>210095</v>
      </c>
      <c r="V535" s="2" t="s">
        <v>417</v>
      </c>
      <c r="W535" s="3">
        <v>135520000</v>
      </c>
      <c r="X535" s="7" t="s">
        <v>1155</v>
      </c>
      <c r="Y535" s="8">
        <f>SUM(AA535)</f>
        <v>90750000</v>
      </c>
      <c r="Z535" s="2" t="s">
        <v>2593</v>
      </c>
      <c r="AA535" s="3">
        <v>90750000</v>
      </c>
      <c r="AB535" s="97">
        <v>50</v>
      </c>
      <c r="AC535" s="44" t="s">
        <v>398</v>
      </c>
      <c r="AD535" s="43" t="s">
        <v>76</v>
      </c>
      <c r="AE535" s="44" t="s">
        <v>165</v>
      </c>
      <c r="AF535" s="44" t="s">
        <v>399</v>
      </c>
      <c r="AG535" s="49" t="s">
        <v>400</v>
      </c>
      <c r="AH535" s="44" t="s">
        <v>401</v>
      </c>
      <c r="AI535" s="51">
        <v>44743</v>
      </c>
      <c r="AJ535" s="51">
        <v>44743</v>
      </c>
      <c r="AK535" s="51">
        <v>45016</v>
      </c>
      <c r="AL535" s="42">
        <v>1</v>
      </c>
      <c r="AM535" s="54" t="s">
        <v>81</v>
      </c>
      <c r="AN535" s="44" t="s">
        <v>390</v>
      </c>
      <c r="AO535" s="49" t="s">
        <v>233</v>
      </c>
      <c r="AP535" s="44" t="s">
        <v>270</v>
      </c>
      <c r="AQ535" s="97">
        <v>50</v>
      </c>
      <c r="AR535" s="45" t="s">
        <v>82</v>
      </c>
      <c r="AS535" s="89" t="s">
        <v>420</v>
      </c>
      <c r="AT535" s="45">
        <v>49</v>
      </c>
      <c r="AU535" s="90" t="s">
        <v>421</v>
      </c>
      <c r="AV535" s="90" t="s">
        <v>2584</v>
      </c>
      <c r="AW535" s="90" t="s">
        <v>423</v>
      </c>
      <c r="AX535" s="90"/>
      <c r="AY535" s="90" t="s">
        <v>2594</v>
      </c>
      <c r="AZ535" s="58"/>
      <c r="BA535" s="4"/>
      <c r="BB535" s="4"/>
      <c r="BC535" s="4"/>
      <c r="BD535" s="4"/>
      <c r="BE535" s="4"/>
      <c r="BF535" s="4"/>
      <c r="BG535" s="4"/>
    </row>
    <row r="536" spans="1:59" customFormat="1" ht="60" hidden="1" customHeight="1" x14ac:dyDescent="0.25">
      <c r="A536" s="2">
        <v>11</v>
      </c>
      <c r="B536" s="2" t="s">
        <v>451</v>
      </c>
      <c r="C536" s="2">
        <v>1</v>
      </c>
      <c r="D536" s="2" t="s">
        <v>2455</v>
      </c>
      <c r="E536" s="2" t="s">
        <v>2456</v>
      </c>
      <c r="F536" s="2">
        <v>11</v>
      </c>
      <c r="G536" s="2" t="s">
        <v>316</v>
      </c>
      <c r="H536" s="3"/>
      <c r="I536" s="3" t="s">
        <v>62</v>
      </c>
      <c r="J536" s="3" t="s">
        <v>63</v>
      </c>
      <c r="K536" s="3" t="s">
        <v>64</v>
      </c>
      <c r="L536" s="3" t="s">
        <v>452</v>
      </c>
      <c r="M536" s="3" t="s">
        <v>453</v>
      </c>
      <c r="N536" s="6">
        <v>30.85</v>
      </c>
      <c r="O536" s="3" t="s">
        <v>67</v>
      </c>
      <c r="P536" s="3" t="s">
        <v>68</v>
      </c>
      <c r="Q536" s="3" t="s">
        <v>69</v>
      </c>
      <c r="R536" s="3"/>
      <c r="S536" s="3" t="s">
        <v>454</v>
      </c>
      <c r="T536" s="6">
        <v>3762</v>
      </c>
      <c r="U536" s="2">
        <v>210084</v>
      </c>
      <c r="V536" s="2" t="s">
        <v>455</v>
      </c>
      <c r="W536" s="3">
        <v>155112913</v>
      </c>
      <c r="X536" s="21" t="s">
        <v>456</v>
      </c>
      <c r="Y536" s="8">
        <v>155112913</v>
      </c>
      <c r="Z536" s="2" t="s">
        <v>457</v>
      </c>
      <c r="AA536" s="3">
        <v>119396939</v>
      </c>
      <c r="AB536" s="56">
        <v>23</v>
      </c>
      <c r="AC536" s="44" t="s">
        <v>458</v>
      </c>
      <c r="AD536" s="43" t="s">
        <v>76</v>
      </c>
      <c r="AE536" s="44" t="s">
        <v>459</v>
      </c>
      <c r="AF536" s="45" t="s">
        <v>79</v>
      </c>
      <c r="AG536" s="43" t="s">
        <v>79</v>
      </c>
      <c r="AH536" s="45" t="s">
        <v>79</v>
      </c>
      <c r="AI536" s="51" t="s">
        <v>460</v>
      </c>
      <c r="AJ536" s="51" t="s">
        <v>460</v>
      </c>
      <c r="AK536" s="51" t="s">
        <v>461</v>
      </c>
      <c r="AL536" s="42">
        <v>1</v>
      </c>
      <c r="AM536" s="54">
        <v>54149753</v>
      </c>
      <c r="AN536" s="44" t="s">
        <v>462</v>
      </c>
      <c r="AO536" s="49" t="s">
        <v>79</v>
      </c>
      <c r="AP536" s="44" t="s">
        <v>172</v>
      </c>
      <c r="AQ536" s="50">
        <v>23</v>
      </c>
      <c r="AR536" s="50" t="s">
        <v>82</v>
      </c>
      <c r="AS536" s="50" t="s">
        <v>83</v>
      </c>
      <c r="AT536" s="44">
        <v>23</v>
      </c>
      <c r="AU536" s="49" t="s">
        <v>463</v>
      </c>
      <c r="AV536" s="49" t="s">
        <v>2595</v>
      </c>
      <c r="AW536" s="49" t="s">
        <v>465</v>
      </c>
      <c r="AX536" s="49" t="s">
        <v>466</v>
      </c>
      <c r="AY536" s="50" t="s">
        <v>467</v>
      </c>
      <c r="AZ536" s="58"/>
      <c r="BA536" s="4"/>
      <c r="BB536" s="4"/>
      <c r="BC536" s="4"/>
      <c r="BD536" s="4"/>
      <c r="BE536" s="4"/>
      <c r="BF536" s="4"/>
      <c r="BG536" s="4"/>
    </row>
    <row r="537" spans="1:59" customFormat="1" ht="60" hidden="1" customHeight="1" x14ac:dyDescent="0.25">
      <c r="A537" s="2">
        <v>11</v>
      </c>
      <c r="B537" s="2" t="s">
        <v>451</v>
      </c>
      <c r="C537" s="2">
        <v>0</v>
      </c>
      <c r="D537" s="2" t="s">
        <v>2596</v>
      </c>
      <c r="E537" s="2" t="s">
        <v>2456</v>
      </c>
      <c r="F537" s="2">
        <v>11</v>
      </c>
      <c r="G537" s="2" t="s">
        <v>316</v>
      </c>
      <c r="H537" s="3"/>
      <c r="I537" s="3" t="s">
        <v>88</v>
      </c>
      <c r="J537" s="3" t="s">
        <v>88</v>
      </c>
      <c r="K537" s="3" t="s">
        <v>88</v>
      </c>
      <c r="L537" s="3" t="s">
        <v>88</v>
      </c>
      <c r="M537" s="3" t="s">
        <v>88</v>
      </c>
      <c r="N537" s="3" t="s">
        <v>88</v>
      </c>
      <c r="O537" s="3" t="s">
        <v>88</v>
      </c>
      <c r="P537" s="3" t="s">
        <v>88</v>
      </c>
      <c r="Q537" s="3" t="s">
        <v>88</v>
      </c>
      <c r="R537" s="3" t="s">
        <v>88</v>
      </c>
      <c r="S537" s="3" t="s">
        <v>88</v>
      </c>
      <c r="T537" s="3" t="s">
        <v>88</v>
      </c>
      <c r="U537" s="2">
        <v>210084</v>
      </c>
      <c r="V537" s="2" t="s">
        <v>455</v>
      </c>
      <c r="W537" s="3">
        <v>155112913</v>
      </c>
      <c r="X537" s="21" t="s">
        <v>468</v>
      </c>
      <c r="Y537" s="8" t="s">
        <v>468</v>
      </c>
      <c r="Z537" s="2" t="s">
        <v>469</v>
      </c>
      <c r="AA537" s="3">
        <v>35715974</v>
      </c>
      <c r="AB537" s="56">
        <v>70</v>
      </c>
      <c r="AC537" s="44" t="s">
        <v>470</v>
      </c>
      <c r="AD537" s="43" t="s">
        <v>76</v>
      </c>
      <c r="AE537" s="44" t="s">
        <v>459</v>
      </c>
      <c r="AF537" s="45" t="s">
        <v>79</v>
      </c>
      <c r="AG537" s="43" t="s">
        <v>79</v>
      </c>
      <c r="AH537" s="45" t="s">
        <v>79</v>
      </c>
      <c r="AI537" s="51" t="s">
        <v>460</v>
      </c>
      <c r="AJ537" s="51" t="s">
        <v>460</v>
      </c>
      <c r="AK537" s="51" t="s">
        <v>461</v>
      </c>
      <c r="AL537" s="42">
        <v>1</v>
      </c>
      <c r="AM537" s="54">
        <v>4562568</v>
      </c>
      <c r="AN537" s="44" t="s">
        <v>462</v>
      </c>
      <c r="AO537" s="49" t="s">
        <v>79</v>
      </c>
      <c r="AP537" s="44" t="s">
        <v>172</v>
      </c>
      <c r="AQ537" s="50">
        <v>70</v>
      </c>
      <c r="AR537" s="50" t="s">
        <v>82</v>
      </c>
      <c r="AS537" s="50" t="s">
        <v>83</v>
      </c>
      <c r="AT537" s="44">
        <v>70</v>
      </c>
      <c r="AU537" s="49" t="s">
        <v>463</v>
      </c>
      <c r="AV537" s="49" t="s">
        <v>2595</v>
      </c>
      <c r="AW537" s="49" t="s">
        <v>465</v>
      </c>
      <c r="AX537" s="49" t="s">
        <v>471</v>
      </c>
      <c r="AY537" s="50" t="s">
        <v>472</v>
      </c>
      <c r="AZ537" s="58" t="s">
        <v>473</v>
      </c>
      <c r="BA537" s="4"/>
      <c r="BB537" s="4"/>
      <c r="BC537" s="4"/>
      <c r="BD537" s="4"/>
      <c r="BE537" s="4"/>
      <c r="BF537" s="4"/>
      <c r="BG537" s="4"/>
    </row>
    <row r="538" spans="1:59" customFormat="1" ht="60" hidden="1" customHeight="1" x14ac:dyDescent="0.25">
      <c r="A538" s="2">
        <v>11</v>
      </c>
      <c r="B538" s="2" t="s">
        <v>909</v>
      </c>
      <c r="C538" s="2">
        <v>1</v>
      </c>
      <c r="D538" s="2" t="s">
        <v>2597</v>
      </c>
      <c r="E538" s="2" t="s">
        <v>2598</v>
      </c>
      <c r="F538" s="2">
        <v>24</v>
      </c>
      <c r="G538" s="2" t="s">
        <v>912</v>
      </c>
      <c r="H538" s="3">
        <v>0</v>
      </c>
      <c r="I538" s="3" t="s">
        <v>913</v>
      </c>
      <c r="J538" s="3" t="s">
        <v>913</v>
      </c>
      <c r="K538" s="3" t="s">
        <v>913</v>
      </c>
      <c r="L538" s="3" t="s">
        <v>914</v>
      </c>
      <c r="M538" s="3" t="s">
        <v>915</v>
      </c>
      <c r="N538" s="6">
        <v>52</v>
      </c>
      <c r="O538" s="3" t="s">
        <v>67</v>
      </c>
      <c r="P538" s="3" t="s">
        <v>916</v>
      </c>
      <c r="Q538" s="3" t="s">
        <v>917</v>
      </c>
      <c r="R538" s="3" t="s">
        <v>918</v>
      </c>
      <c r="S538" s="3" t="s">
        <v>919</v>
      </c>
      <c r="T538" s="6">
        <v>38600</v>
      </c>
      <c r="U538" s="2">
        <v>220027</v>
      </c>
      <c r="V538" s="2" t="s">
        <v>920</v>
      </c>
      <c r="W538" s="3">
        <v>843874840</v>
      </c>
      <c r="X538" s="7" t="s">
        <v>932</v>
      </c>
      <c r="Y538" s="8">
        <f>SUM(AA538:AA539)</f>
        <v>171603190</v>
      </c>
      <c r="Z538" s="2" t="s">
        <v>1649</v>
      </c>
      <c r="AA538" s="3">
        <v>54519390</v>
      </c>
      <c r="AB538" s="56">
        <v>1</v>
      </c>
      <c r="AC538" s="44" t="s">
        <v>164</v>
      </c>
      <c r="AD538" s="43" t="s">
        <v>76</v>
      </c>
      <c r="AE538" s="44" t="s">
        <v>681</v>
      </c>
      <c r="AF538" s="45" t="s">
        <v>205</v>
      </c>
      <c r="AG538" s="43">
        <v>4600094596</v>
      </c>
      <c r="AH538" s="45">
        <v>33876</v>
      </c>
      <c r="AI538" s="51">
        <v>44755</v>
      </c>
      <c r="AJ538" s="51">
        <v>44767</v>
      </c>
      <c r="AK538" s="51">
        <v>44985</v>
      </c>
      <c r="AL538" s="42">
        <v>1</v>
      </c>
      <c r="AM538" s="54">
        <v>4397572</v>
      </c>
      <c r="AN538" s="44" t="s">
        <v>1650</v>
      </c>
      <c r="AO538" s="49" t="s">
        <v>925</v>
      </c>
      <c r="AP538" s="44" t="s">
        <v>172</v>
      </c>
      <c r="AQ538" s="50">
        <v>30</v>
      </c>
      <c r="AR538" s="50" t="s">
        <v>82</v>
      </c>
      <c r="AS538" s="50" t="s">
        <v>1290</v>
      </c>
      <c r="AT538" s="44">
        <v>41</v>
      </c>
      <c r="AU538" s="49" t="s">
        <v>1651</v>
      </c>
      <c r="AV538" s="49" t="s">
        <v>1652</v>
      </c>
      <c r="AW538" s="49" t="s">
        <v>1653</v>
      </c>
      <c r="AX538" s="49" t="s">
        <v>2599</v>
      </c>
      <c r="AY538" s="50" t="s">
        <v>2600</v>
      </c>
      <c r="AZ538" s="58" t="s">
        <v>88</v>
      </c>
      <c r="BA538" s="4"/>
      <c r="BB538" s="4"/>
      <c r="BC538" s="4"/>
      <c r="BD538" s="4"/>
      <c r="BE538" s="4"/>
      <c r="BF538" s="4"/>
      <c r="BG538" s="4"/>
    </row>
    <row r="539" spans="1:59" customFormat="1" ht="60" hidden="1" customHeight="1" x14ac:dyDescent="0.25">
      <c r="A539" s="2">
        <v>11</v>
      </c>
      <c r="B539" s="2" t="s">
        <v>909</v>
      </c>
      <c r="C539" s="2">
        <v>0</v>
      </c>
      <c r="D539" s="2" t="s">
        <v>2597</v>
      </c>
      <c r="E539" s="2" t="s">
        <v>2598</v>
      </c>
      <c r="F539" s="2">
        <v>24</v>
      </c>
      <c r="G539" s="2" t="s">
        <v>912</v>
      </c>
      <c r="H539" s="3">
        <v>0</v>
      </c>
      <c r="I539" s="3" t="s">
        <v>88</v>
      </c>
      <c r="J539" s="3" t="s">
        <v>88</v>
      </c>
      <c r="K539" s="3" t="s">
        <v>88</v>
      </c>
      <c r="L539" s="3" t="s">
        <v>88</v>
      </c>
      <c r="M539" s="3" t="s">
        <v>88</v>
      </c>
      <c r="N539" s="3" t="s">
        <v>88</v>
      </c>
      <c r="O539" s="3" t="s">
        <v>88</v>
      </c>
      <c r="P539" s="3" t="s">
        <v>88</v>
      </c>
      <c r="Q539" s="3" t="s">
        <v>88</v>
      </c>
      <c r="R539" s="3" t="s">
        <v>88</v>
      </c>
      <c r="S539" s="3" t="s">
        <v>88</v>
      </c>
      <c r="T539" s="3" t="s">
        <v>88</v>
      </c>
      <c r="U539" s="2">
        <v>220027</v>
      </c>
      <c r="V539" s="2" t="s">
        <v>920</v>
      </c>
      <c r="W539" s="3">
        <v>843874840</v>
      </c>
      <c r="X539" s="7" t="s">
        <v>88</v>
      </c>
      <c r="Y539" s="8" t="s">
        <v>88</v>
      </c>
      <c r="Z539" s="2" t="s">
        <v>933</v>
      </c>
      <c r="AA539" s="3">
        <v>117083800</v>
      </c>
      <c r="AB539" s="56">
        <v>1</v>
      </c>
      <c r="AC539" s="44" t="s">
        <v>164</v>
      </c>
      <c r="AD539" s="43" t="s">
        <v>76</v>
      </c>
      <c r="AE539" s="44" t="s">
        <v>681</v>
      </c>
      <c r="AF539" s="45" t="s">
        <v>205</v>
      </c>
      <c r="AG539" s="43">
        <v>4600094504</v>
      </c>
      <c r="AH539" s="45">
        <v>33826</v>
      </c>
      <c r="AI539" s="51">
        <v>44743</v>
      </c>
      <c r="AJ539" s="51">
        <v>44754</v>
      </c>
      <c r="AK539" s="51">
        <v>44985</v>
      </c>
      <c r="AL539" s="42">
        <v>1</v>
      </c>
      <c r="AM539" s="54">
        <v>9732187</v>
      </c>
      <c r="AN539" s="44" t="s">
        <v>934</v>
      </c>
      <c r="AO539" s="49" t="s">
        <v>925</v>
      </c>
      <c r="AP539" s="44" t="s">
        <v>172</v>
      </c>
      <c r="AQ539" s="50">
        <v>700</v>
      </c>
      <c r="AR539" s="50" t="s">
        <v>82</v>
      </c>
      <c r="AS539" s="50" t="s">
        <v>83</v>
      </c>
      <c r="AT539" s="44">
        <v>756</v>
      </c>
      <c r="AU539" s="49" t="s">
        <v>935</v>
      </c>
      <c r="AV539" s="49" t="s">
        <v>936</v>
      </c>
      <c r="AW539" s="49" t="s">
        <v>937</v>
      </c>
      <c r="AX539" s="49" t="s">
        <v>2601</v>
      </c>
      <c r="AY539" s="50" t="s">
        <v>2602</v>
      </c>
      <c r="AZ539" s="58" t="s">
        <v>88</v>
      </c>
      <c r="BA539" s="4"/>
      <c r="BB539" s="4"/>
      <c r="BC539" s="4"/>
      <c r="BD539" s="4"/>
      <c r="BE539" s="4"/>
      <c r="BF539" s="4"/>
      <c r="BG539" s="4"/>
    </row>
    <row r="540" spans="1:59" customFormat="1" ht="60" hidden="1" customHeight="1" x14ac:dyDescent="0.25">
      <c r="A540" s="2">
        <v>11</v>
      </c>
      <c r="B540" s="2" t="s">
        <v>909</v>
      </c>
      <c r="C540" s="2">
        <v>0</v>
      </c>
      <c r="D540" s="2" t="s">
        <v>2597</v>
      </c>
      <c r="E540" s="2" t="s">
        <v>2598</v>
      </c>
      <c r="F540" s="2">
        <v>24</v>
      </c>
      <c r="G540" s="2" t="s">
        <v>912</v>
      </c>
      <c r="H540" s="3">
        <v>0</v>
      </c>
      <c r="I540" s="3" t="s">
        <v>88</v>
      </c>
      <c r="J540" s="3" t="s">
        <v>88</v>
      </c>
      <c r="K540" s="3" t="s">
        <v>88</v>
      </c>
      <c r="L540" s="3" t="s">
        <v>88</v>
      </c>
      <c r="M540" s="3" t="s">
        <v>88</v>
      </c>
      <c r="N540" s="3" t="s">
        <v>88</v>
      </c>
      <c r="O540" s="3" t="s">
        <v>88</v>
      </c>
      <c r="P540" s="3" t="s">
        <v>88</v>
      </c>
      <c r="Q540" s="3" t="s">
        <v>88</v>
      </c>
      <c r="R540" s="3" t="s">
        <v>88</v>
      </c>
      <c r="S540" s="3" t="s">
        <v>88</v>
      </c>
      <c r="T540" s="3" t="s">
        <v>88</v>
      </c>
      <c r="U540" s="2">
        <v>220027</v>
      </c>
      <c r="V540" s="2" t="s">
        <v>920</v>
      </c>
      <c r="W540" s="3">
        <v>843874840</v>
      </c>
      <c r="X540" s="7" t="s">
        <v>1178</v>
      </c>
      <c r="Y540" s="8">
        <f>SUM(AA540)</f>
        <v>399031650</v>
      </c>
      <c r="Z540" s="2" t="s">
        <v>1179</v>
      </c>
      <c r="AA540" s="3">
        <v>399031650</v>
      </c>
      <c r="AB540" s="56">
        <v>1</v>
      </c>
      <c r="AC540" s="44" t="s">
        <v>164</v>
      </c>
      <c r="AD540" s="43" t="s">
        <v>76</v>
      </c>
      <c r="AE540" s="44" t="s">
        <v>681</v>
      </c>
      <c r="AF540" s="45" t="s">
        <v>1180</v>
      </c>
      <c r="AG540" s="43">
        <v>4600094506</v>
      </c>
      <c r="AH540" s="45">
        <v>33825</v>
      </c>
      <c r="AI540" s="51">
        <v>44757</v>
      </c>
      <c r="AJ540" s="51">
        <v>44767</v>
      </c>
      <c r="AK540" s="51">
        <v>44985</v>
      </c>
      <c r="AL540" s="42">
        <v>1</v>
      </c>
      <c r="AM540" s="54">
        <v>31932843</v>
      </c>
      <c r="AN540" s="44" t="s">
        <v>1172</v>
      </c>
      <c r="AO540" s="49" t="s">
        <v>925</v>
      </c>
      <c r="AP540" s="44" t="s">
        <v>172</v>
      </c>
      <c r="AQ540" s="50">
        <v>150</v>
      </c>
      <c r="AR540" s="50" t="s">
        <v>82</v>
      </c>
      <c r="AS540" s="50" t="s">
        <v>83</v>
      </c>
      <c r="AT540" s="44">
        <v>306</v>
      </c>
      <c r="AU540" s="49" t="s">
        <v>1181</v>
      </c>
      <c r="AV540" s="49" t="s">
        <v>1182</v>
      </c>
      <c r="AW540" s="49" t="s">
        <v>1183</v>
      </c>
      <c r="AX540" s="49" t="s">
        <v>2603</v>
      </c>
      <c r="AY540" s="50" t="s">
        <v>2604</v>
      </c>
      <c r="AZ540" s="58" t="s">
        <v>88</v>
      </c>
      <c r="BA540" s="4"/>
      <c r="BB540" s="4"/>
      <c r="BC540" s="4"/>
      <c r="BD540" s="4"/>
      <c r="BE540" s="4"/>
      <c r="BF540" s="4"/>
      <c r="BG540" s="4"/>
    </row>
    <row r="541" spans="1:59" customFormat="1" ht="60" hidden="1" customHeight="1" x14ac:dyDescent="0.25">
      <c r="A541" s="2">
        <v>11</v>
      </c>
      <c r="B541" s="2" t="s">
        <v>909</v>
      </c>
      <c r="C541" s="2">
        <v>0</v>
      </c>
      <c r="D541" s="2" t="s">
        <v>2597</v>
      </c>
      <c r="E541" s="2" t="s">
        <v>2598</v>
      </c>
      <c r="F541" s="2">
        <v>24</v>
      </c>
      <c r="G541" s="2" t="s">
        <v>912</v>
      </c>
      <c r="H541" s="3">
        <v>0</v>
      </c>
      <c r="I541" s="3" t="s">
        <v>88</v>
      </c>
      <c r="J541" s="3" t="s">
        <v>88</v>
      </c>
      <c r="K541" s="3" t="s">
        <v>88</v>
      </c>
      <c r="L541" s="3" t="s">
        <v>88</v>
      </c>
      <c r="M541" s="3" t="s">
        <v>88</v>
      </c>
      <c r="N541" s="3" t="s">
        <v>88</v>
      </c>
      <c r="O541" s="3" t="s">
        <v>88</v>
      </c>
      <c r="P541" s="3" t="s">
        <v>88</v>
      </c>
      <c r="Q541" s="3" t="s">
        <v>88</v>
      </c>
      <c r="R541" s="3" t="s">
        <v>88</v>
      </c>
      <c r="S541" s="3" t="s">
        <v>88</v>
      </c>
      <c r="T541" s="3" t="s">
        <v>88</v>
      </c>
      <c r="U541" s="2">
        <v>220027</v>
      </c>
      <c r="V541" s="2" t="s">
        <v>920</v>
      </c>
      <c r="W541" s="3">
        <v>843874840</v>
      </c>
      <c r="X541" s="7" t="s">
        <v>1666</v>
      </c>
      <c r="Y541" s="8">
        <f>SUM(AA541)</f>
        <v>237600000</v>
      </c>
      <c r="Z541" s="2" t="s">
        <v>1667</v>
      </c>
      <c r="AA541" s="3">
        <v>237600000</v>
      </c>
      <c r="AB541" s="56">
        <v>660</v>
      </c>
      <c r="AC541" s="44" t="s">
        <v>164</v>
      </c>
      <c r="AD541" s="43" t="s">
        <v>76</v>
      </c>
      <c r="AE541" s="44" t="s">
        <v>681</v>
      </c>
      <c r="AF541" s="45" t="s">
        <v>1180</v>
      </c>
      <c r="AG541" s="43">
        <v>4600090514</v>
      </c>
      <c r="AH541" s="45">
        <v>31561</v>
      </c>
      <c r="AI541" s="51">
        <v>44615</v>
      </c>
      <c r="AJ541" s="51">
        <v>44621</v>
      </c>
      <c r="AK541" s="51">
        <v>44742</v>
      </c>
      <c r="AL541" s="42">
        <v>1</v>
      </c>
      <c r="AM541" s="54">
        <v>19008000</v>
      </c>
      <c r="AN541" s="44" t="s">
        <v>1668</v>
      </c>
      <c r="AO541" s="49" t="s">
        <v>948</v>
      </c>
      <c r="AP541" s="44" t="s">
        <v>172</v>
      </c>
      <c r="AQ541" s="50">
        <v>660</v>
      </c>
      <c r="AR541" s="50" t="s">
        <v>82</v>
      </c>
      <c r="AS541" s="50" t="s">
        <v>1669</v>
      </c>
      <c r="AT541" s="44">
        <v>660</v>
      </c>
      <c r="AU541" s="49" t="s">
        <v>1670</v>
      </c>
      <c r="AV541" s="49" t="s">
        <v>1671</v>
      </c>
      <c r="AW541" s="49" t="s">
        <v>929</v>
      </c>
      <c r="AX541" s="49" t="s">
        <v>1672</v>
      </c>
      <c r="AY541" s="50" t="s">
        <v>2605</v>
      </c>
      <c r="AZ541" s="58" t="s">
        <v>88</v>
      </c>
      <c r="BA541" s="4"/>
      <c r="BB541" s="4"/>
      <c r="BC541" s="4"/>
      <c r="BD541" s="4"/>
      <c r="BE541" s="4"/>
      <c r="BF541" s="4"/>
      <c r="BG541" s="4"/>
    </row>
    <row r="542" spans="1:59" customFormat="1" ht="60" hidden="1" customHeight="1" x14ac:dyDescent="0.25">
      <c r="A542" s="2">
        <v>11</v>
      </c>
      <c r="B542" s="2" t="s">
        <v>909</v>
      </c>
      <c r="C542" s="2">
        <v>0</v>
      </c>
      <c r="D542" s="2" t="s">
        <v>2597</v>
      </c>
      <c r="E542" s="2" t="s">
        <v>2598</v>
      </c>
      <c r="F542" s="2">
        <v>24</v>
      </c>
      <c r="G542" s="2" t="s">
        <v>912</v>
      </c>
      <c r="H542" s="3">
        <v>0</v>
      </c>
      <c r="I542" s="3" t="s">
        <v>88</v>
      </c>
      <c r="J542" s="3" t="s">
        <v>88</v>
      </c>
      <c r="K542" s="3" t="s">
        <v>88</v>
      </c>
      <c r="L542" s="3" t="s">
        <v>88</v>
      </c>
      <c r="M542" s="3" t="s">
        <v>88</v>
      </c>
      <c r="N542" s="3" t="s">
        <v>88</v>
      </c>
      <c r="O542" s="3" t="s">
        <v>88</v>
      </c>
      <c r="P542" s="3" t="s">
        <v>88</v>
      </c>
      <c r="Q542" s="3" t="s">
        <v>88</v>
      </c>
      <c r="R542" s="3" t="s">
        <v>88</v>
      </c>
      <c r="S542" s="3" t="s">
        <v>88</v>
      </c>
      <c r="T542" s="3" t="s">
        <v>88</v>
      </c>
      <c r="U542" s="2">
        <v>220027</v>
      </c>
      <c r="V542" s="2" t="s">
        <v>920</v>
      </c>
      <c r="W542" s="3">
        <v>843874840</v>
      </c>
      <c r="X542" s="7" t="s">
        <v>961</v>
      </c>
      <c r="Y542" s="8">
        <f>SUM(AA542)</f>
        <v>35640000</v>
      </c>
      <c r="Z542" s="2" t="s">
        <v>962</v>
      </c>
      <c r="AA542" s="3">
        <v>35640000</v>
      </c>
      <c r="AB542" s="56">
        <v>1</v>
      </c>
      <c r="AC542" s="44" t="s">
        <v>164</v>
      </c>
      <c r="AD542" s="43" t="s">
        <v>76</v>
      </c>
      <c r="AE542" s="44" t="s">
        <v>681</v>
      </c>
      <c r="AF542" s="45" t="s">
        <v>923</v>
      </c>
      <c r="AG542" s="43">
        <v>4600092294</v>
      </c>
      <c r="AH542" s="45">
        <v>32707</v>
      </c>
      <c r="AI542" s="51">
        <v>44655</v>
      </c>
      <c r="AJ542" s="51">
        <v>44671</v>
      </c>
      <c r="AK542" s="51">
        <v>44813</v>
      </c>
      <c r="AL542" s="42">
        <v>1</v>
      </c>
      <c r="AM542" s="54">
        <v>2851200</v>
      </c>
      <c r="AN542" s="44" t="s">
        <v>963</v>
      </c>
      <c r="AO542" s="49" t="s">
        <v>948</v>
      </c>
      <c r="AP542" s="44" t="s">
        <v>172</v>
      </c>
      <c r="AQ542" s="50">
        <v>300</v>
      </c>
      <c r="AR542" s="50" t="s">
        <v>237</v>
      </c>
      <c r="AS542" s="50" t="s">
        <v>83</v>
      </c>
      <c r="AT542" s="44">
        <v>500</v>
      </c>
      <c r="AU542" s="49" t="s">
        <v>964</v>
      </c>
      <c r="AV542" s="49" t="s">
        <v>965</v>
      </c>
      <c r="AW542" s="49" t="s">
        <v>966</v>
      </c>
      <c r="AX542" s="49" t="s">
        <v>967</v>
      </c>
      <c r="AY542" s="50" t="s">
        <v>2606</v>
      </c>
      <c r="AZ542" s="58" t="s">
        <v>88</v>
      </c>
      <c r="BA542" s="4"/>
      <c r="BB542" s="4"/>
      <c r="BC542" s="4"/>
      <c r="BD542" s="4"/>
      <c r="BE542" s="4"/>
      <c r="BF542" s="4"/>
      <c r="BG542" s="4"/>
    </row>
    <row r="543" spans="1:59" customFormat="1" ht="60" hidden="1" customHeight="1" x14ac:dyDescent="0.25">
      <c r="A543" s="2">
        <v>11</v>
      </c>
      <c r="B543" s="2" t="s">
        <v>474</v>
      </c>
      <c r="C543" s="2">
        <v>1</v>
      </c>
      <c r="D543" s="2"/>
      <c r="E543" s="2"/>
      <c r="F543" s="2"/>
      <c r="G543" s="2"/>
      <c r="H543" s="3">
        <v>0</v>
      </c>
      <c r="I543" s="3" t="s">
        <v>62</v>
      </c>
      <c r="J543" s="3" t="s">
        <v>63</v>
      </c>
      <c r="K543" s="3" t="s">
        <v>64</v>
      </c>
      <c r="L543" s="3" t="s">
        <v>475</v>
      </c>
      <c r="M543" s="3" t="s">
        <v>476</v>
      </c>
      <c r="N543" s="6">
        <v>866</v>
      </c>
      <c r="O543" s="3" t="s">
        <v>164</v>
      </c>
      <c r="P543" s="3" t="s">
        <v>68</v>
      </c>
      <c r="Q543" s="3" t="s">
        <v>69</v>
      </c>
      <c r="R543" s="3" t="s">
        <v>477</v>
      </c>
      <c r="S543" s="3" t="s">
        <v>478</v>
      </c>
      <c r="T543" s="6">
        <v>866</v>
      </c>
      <c r="U543" s="2">
        <v>210111</v>
      </c>
      <c r="V543" s="2" t="s">
        <v>479</v>
      </c>
      <c r="W543" s="3">
        <v>1638000000</v>
      </c>
      <c r="X543" s="7" t="s">
        <v>480</v>
      </c>
      <c r="Y543" s="8">
        <f>SUM(AA543:AA544)</f>
        <v>98280000</v>
      </c>
      <c r="Z543" s="2" t="s">
        <v>1685</v>
      </c>
      <c r="AA543" s="3">
        <v>16380000</v>
      </c>
      <c r="AB543" s="56" t="s">
        <v>482</v>
      </c>
      <c r="AC543" s="44" t="s">
        <v>483</v>
      </c>
      <c r="AD543" s="43" t="s">
        <v>76</v>
      </c>
      <c r="AE543" s="44" t="s">
        <v>165</v>
      </c>
      <c r="AF543" s="45" t="s">
        <v>484</v>
      </c>
      <c r="AG543" s="43" t="s">
        <v>485</v>
      </c>
      <c r="AH543" s="45" t="s">
        <v>485</v>
      </c>
      <c r="AI543" s="51">
        <v>44736</v>
      </c>
      <c r="AJ543" s="51">
        <v>44736</v>
      </c>
      <c r="AK543" s="51">
        <v>44926</v>
      </c>
      <c r="AL543" s="42">
        <v>1</v>
      </c>
      <c r="AM543" s="54">
        <v>0</v>
      </c>
      <c r="AN543" s="44" t="s">
        <v>982</v>
      </c>
      <c r="AO543" s="49" t="s">
        <v>79</v>
      </c>
      <c r="AP543" s="44" t="s">
        <v>270</v>
      </c>
      <c r="AQ543" s="50" t="s">
        <v>983</v>
      </c>
      <c r="AR543" s="50" t="s">
        <v>82</v>
      </c>
      <c r="AS543" s="50" t="s">
        <v>83</v>
      </c>
      <c r="AT543" s="44">
        <v>46</v>
      </c>
      <c r="AU543" s="49" t="s">
        <v>488</v>
      </c>
      <c r="AV543" s="49" t="s">
        <v>489</v>
      </c>
      <c r="AW543" s="49" t="s">
        <v>490</v>
      </c>
      <c r="AX543" s="49" t="s">
        <v>491</v>
      </c>
      <c r="AY543" s="50" t="s">
        <v>492</v>
      </c>
      <c r="AZ543" s="58" t="s">
        <v>493</v>
      </c>
      <c r="BA543" s="4"/>
      <c r="BB543" s="4"/>
      <c r="BC543" s="4"/>
      <c r="BD543" s="4"/>
      <c r="BE543" s="4"/>
      <c r="BF543" s="4"/>
      <c r="BG543" s="4"/>
    </row>
    <row r="544" spans="1:59" customFormat="1" ht="60" hidden="1" customHeight="1" x14ac:dyDescent="0.25">
      <c r="A544" s="2">
        <v>11</v>
      </c>
      <c r="B544" s="2" t="s">
        <v>474</v>
      </c>
      <c r="C544" s="2">
        <v>0</v>
      </c>
      <c r="D544" s="2"/>
      <c r="E544" s="2"/>
      <c r="F544" s="2"/>
      <c r="G544" s="2"/>
      <c r="H544" s="3">
        <v>0</v>
      </c>
      <c r="I544" s="3" t="s">
        <v>88</v>
      </c>
      <c r="J544" s="3" t="s">
        <v>88</v>
      </c>
      <c r="K544" s="3" t="s">
        <v>88</v>
      </c>
      <c r="L544" s="3" t="s">
        <v>88</v>
      </c>
      <c r="M544" s="3" t="s">
        <v>88</v>
      </c>
      <c r="N544" s="3" t="s">
        <v>88</v>
      </c>
      <c r="O544" s="3" t="s">
        <v>88</v>
      </c>
      <c r="P544" s="3" t="s">
        <v>88</v>
      </c>
      <c r="Q544" s="3" t="s">
        <v>88</v>
      </c>
      <c r="R544" s="3" t="s">
        <v>88</v>
      </c>
      <c r="S544" s="3" t="s">
        <v>88</v>
      </c>
      <c r="T544" s="3" t="s">
        <v>88</v>
      </c>
      <c r="U544" s="2">
        <v>210111</v>
      </c>
      <c r="V544" s="2" t="s">
        <v>479</v>
      </c>
      <c r="W544" s="3">
        <v>1638000000</v>
      </c>
      <c r="X544" s="7" t="s">
        <v>88</v>
      </c>
      <c r="Y544" s="8" t="s">
        <v>88</v>
      </c>
      <c r="Z544" s="2" t="s">
        <v>494</v>
      </c>
      <c r="AA544" s="3">
        <v>81900000</v>
      </c>
      <c r="AB544" s="56" t="s">
        <v>495</v>
      </c>
      <c r="AC544" s="44" t="s">
        <v>496</v>
      </c>
      <c r="AD544" s="43" t="s">
        <v>76</v>
      </c>
      <c r="AE544" s="44" t="s">
        <v>165</v>
      </c>
      <c r="AF544" s="45"/>
      <c r="AG544" s="43" t="s">
        <v>497</v>
      </c>
      <c r="AH544" s="45" t="s">
        <v>498</v>
      </c>
      <c r="AI544" s="51">
        <v>44851</v>
      </c>
      <c r="AJ544" s="51">
        <v>44851</v>
      </c>
      <c r="AK544" s="51">
        <v>45046</v>
      </c>
      <c r="AL544" s="42">
        <v>1</v>
      </c>
      <c r="AM544" s="54">
        <v>0</v>
      </c>
      <c r="AN544" s="44" t="s">
        <v>499</v>
      </c>
      <c r="AO544" s="49" t="s">
        <v>79</v>
      </c>
      <c r="AP544" s="44" t="s">
        <v>270</v>
      </c>
      <c r="AQ544" s="50" t="s">
        <v>487</v>
      </c>
      <c r="AR544" s="50" t="s">
        <v>82</v>
      </c>
      <c r="AS544" s="50" t="s">
        <v>82</v>
      </c>
      <c r="AT544" s="44">
        <v>46</v>
      </c>
      <c r="AU544" s="49" t="s">
        <v>984</v>
      </c>
      <c r="AV544" s="49" t="s">
        <v>489</v>
      </c>
      <c r="AW544" s="49" t="s">
        <v>490</v>
      </c>
      <c r="AX544" s="49" t="s">
        <v>491</v>
      </c>
      <c r="AY544" s="50" t="s">
        <v>501</v>
      </c>
      <c r="AZ544" s="58" t="s">
        <v>493</v>
      </c>
      <c r="BA544" s="4"/>
      <c r="BB544" s="4"/>
      <c r="BC544" s="4"/>
      <c r="BD544" s="4"/>
      <c r="BE544" s="4"/>
      <c r="BF544" s="4"/>
      <c r="BG544" s="4"/>
    </row>
    <row r="545" spans="1:59" customFormat="1" ht="60" hidden="1" customHeight="1" x14ac:dyDescent="0.25">
      <c r="A545" s="2">
        <v>11</v>
      </c>
      <c r="B545" s="2" t="s">
        <v>474</v>
      </c>
      <c r="C545" s="2">
        <v>0</v>
      </c>
      <c r="D545" s="2"/>
      <c r="E545" s="2"/>
      <c r="F545" s="2"/>
      <c r="G545" s="2"/>
      <c r="H545" s="3">
        <v>0</v>
      </c>
      <c r="I545" s="3" t="s">
        <v>88</v>
      </c>
      <c r="J545" s="3" t="s">
        <v>88</v>
      </c>
      <c r="K545" s="3" t="s">
        <v>88</v>
      </c>
      <c r="L545" s="3" t="s">
        <v>88</v>
      </c>
      <c r="M545" s="3" t="s">
        <v>88</v>
      </c>
      <c r="N545" s="3" t="s">
        <v>88</v>
      </c>
      <c r="O545" s="3" t="s">
        <v>88</v>
      </c>
      <c r="P545" s="3" t="s">
        <v>88</v>
      </c>
      <c r="Q545" s="3" t="s">
        <v>88</v>
      </c>
      <c r="R545" s="3" t="s">
        <v>88</v>
      </c>
      <c r="S545" s="3" t="s">
        <v>88</v>
      </c>
      <c r="T545" s="3" t="s">
        <v>88</v>
      </c>
      <c r="U545" s="2">
        <v>210111</v>
      </c>
      <c r="V545" s="2" t="s">
        <v>479</v>
      </c>
      <c r="W545" s="3">
        <v>1638000000</v>
      </c>
      <c r="X545" s="7" t="s">
        <v>502</v>
      </c>
      <c r="Y545" s="8">
        <f>SUM(AA545:AA546)</f>
        <v>1539720000</v>
      </c>
      <c r="Z545" s="2" t="s">
        <v>503</v>
      </c>
      <c r="AA545" s="3">
        <v>1077804000</v>
      </c>
      <c r="AB545" s="56" t="s">
        <v>504</v>
      </c>
      <c r="AC545" s="44" t="s">
        <v>2607</v>
      </c>
      <c r="AD545" s="43" t="s">
        <v>265</v>
      </c>
      <c r="AE545" s="44" t="s">
        <v>165</v>
      </c>
      <c r="AF545" s="45" t="s">
        <v>506</v>
      </c>
      <c r="AG545" s="43" t="s">
        <v>507</v>
      </c>
      <c r="AH545" s="45" t="s">
        <v>508</v>
      </c>
      <c r="AI545" s="51">
        <v>44851</v>
      </c>
      <c r="AJ545" s="51">
        <v>44851</v>
      </c>
      <c r="AK545" s="51">
        <v>49217</v>
      </c>
      <c r="AL545" s="42">
        <v>0.75</v>
      </c>
      <c r="AM545" s="54">
        <v>0</v>
      </c>
      <c r="AN545" s="44" t="s">
        <v>511</v>
      </c>
      <c r="AO545" s="49" t="s">
        <v>79</v>
      </c>
      <c r="AP545" s="44" t="s">
        <v>270</v>
      </c>
      <c r="AQ545" s="50" t="s">
        <v>487</v>
      </c>
      <c r="AR545" s="50" t="s">
        <v>82</v>
      </c>
      <c r="AS545" s="50" t="s">
        <v>82</v>
      </c>
      <c r="AT545" s="44">
        <v>46</v>
      </c>
      <c r="AU545" s="49" t="s">
        <v>512</v>
      </c>
      <c r="AV545" s="49" t="s">
        <v>489</v>
      </c>
      <c r="AW545" s="49" t="s">
        <v>490</v>
      </c>
      <c r="AX545" s="49" t="s">
        <v>331</v>
      </c>
      <c r="AY545" s="50" t="s">
        <v>513</v>
      </c>
      <c r="AZ545" s="58" t="s">
        <v>493</v>
      </c>
      <c r="BA545" s="4"/>
      <c r="BB545" s="4"/>
      <c r="BC545" s="4"/>
      <c r="BD545" s="4"/>
      <c r="BE545" s="4"/>
      <c r="BF545" s="4"/>
      <c r="BG545" s="4"/>
    </row>
    <row r="546" spans="1:59" customFormat="1" ht="60" hidden="1" customHeight="1" x14ac:dyDescent="0.25">
      <c r="A546" s="2">
        <v>11</v>
      </c>
      <c r="B546" s="2" t="s">
        <v>474</v>
      </c>
      <c r="C546" s="2">
        <v>0</v>
      </c>
      <c r="D546" s="2"/>
      <c r="E546" s="2"/>
      <c r="F546" s="2"/>
      <c r="G546" s="2"/>
      <c r="H546" s="3">
        <v>0</v>
      </c>
      <c r="I546" s="3" t="s">
        <v>88</v>
      </c>
      <c r="J546" s="3" t="s">
        <v>88</v>
      </c>
      <c r="K546" s="3" t="s">
        <v>88</v>
      </c>
      <c r="L546" s="3" t="s">
        <v>88</v>
      </c>
      <c r="M546" s="3" t="s">
        <v>88</v>
      </c>
      <c r="N546" s="3" t="s">
        <v>88</v>
      </c>
      <c r="O546" s="3" t="s">
        <v>88</v>
      </c>
      <c r="P546" s="3" t="s">
        <v>88</v>
      </c>
      <c r="Q546" s="3" t="s">
        <v>88</v>
      </c>
      <c r="R546" s="3" t="s">
        <v>88</v>
      </c>
      <c r="S546" s="3" t="s">
        <v>88</v>
      </c>
      <c r="T546" s="3" t="s">
        <v>88</v>
      </c>
      <c r="U546" s="2">
        <v>210111</v>
      </c>
      <c r="V546" s="2" t="s">
        <v>479</v>
      </c>
      <c r="W546" s="3">
        <v>1638000000</v>
      </c>
      <c r="X546" s="7" t="s">
        <v>88</v>
      </c>
      <c r="Y546" s="8" t="s">
        <v>88</v>
      </c>
      <c r="Z546" s="2" t="s">
        <v>514</v>
      </c>
      <c r="AA546" s="3">
        <v>461916000</v>
      </c>
      <c r="AB546" s="56" t="s">
        <v>504</v>
      </c>
      <c r="AC546" s="44" t="s">
        <v>2607</v>
      </c>
      <c r="AD546" s="43" t="s">
        <v>265</v>
      </c>
      <c r="AE546" s="44" t="s">
        <v>165</v>
      </c>
      <c r="AF546" s="45" t="s">
        <v>506</v>
      </c>
      <c r="AG546" s="43" t="s">
        <v>507</v>
      </c>
      <c r="AH546" s="45" t="s">
        <v>508</v>
      </c>
      <c r="AI546" s="51">
        <v>44851</v>
      </c>
      <c r="AJ546" s="51">
        <v>44851</v>
      </c>
      <c r="AK546" s="51">
        <v>49217</v>
      </c>
      <c r="AL546" s="42">
        <v>0.75</v>
      </c>
      <c r="AM546" s="54">
        <v>0</v>
      </c>
      <c r="AN546" s="44" t="s">
        <v>511</v>
      </c>
      <c r="AO546" s="49" t="s">
        <v>79</v>
      </c>
      <c r="AP546" s="44" t="s">
        <v>270</v>
      </c>
      <c r="AQ546" s="50" t="s">
        <v>487</v>
      </c>
      <c r="AR546" s="50" t="s">
        <v>82</v>
      </c>
      <c r="AS546" s="50" t="s">
        <v>82</v>
      </c>
      <c r="AT546" s="44">
        <v>46</v>
      </c>
      <c r="AU546" s="49" t="s">
        <v>515</v>
      </c>
      <c r="AV546" s="49" t="s">
        <v>489</v>
      </c>
      <c r="AW546" s="49" t="s">
        <v>490</v>
      </c>
      <c r="AX546" s="49" t="s">
        <v>331</v>
      </c>
      <c r="AY546" s="50" t="s">
        <v>513</v>
      </c>
      <c r="AZ546" s="58" t="s">
        <v>493</v>
      </c>
      <c r="BA546" s="4"/>
      <c r="BB546" s="4"/>
      <c r="BC546" s="4"/>
      <c r="BD546" s="4"/>
      <c r="BE546" s="4"/>
      <c r="BF546" s="4"/>
      <c r="BG546" s="4"/>
    </row>
    <row r="547" spans="1:59" customFormat="1" ht="60" hidden="1" customHeight="1" x14ac:dyDescent="0.25">
      <c r="A547" s="2">
        <v>11</v>
      </c>
      <c r="B547" s="2" t="s">
        <v>1542</v>
      </c>
      <c r="C547" s="2">
        <v>1</v>
      </c>
      <c r="D547" s="2"/>
      <c r="E547" s="2"/>
      <c r="F547" s="2"/>
      <c r="G547" s="2"/>
      <c r="H547" s="3">
        <v>167978216</v>
      </c>
      <c r="I547" s="3" t="s">
        <v>88</v>
      </c>
      <c r="J547" s="3" t="s">
        <v>88</v>
      </c>
      <c r="K547" s="3" t="s">
        <v>88</v>
      </c>
      <c r="L547" s="3" t="s">
        <v>88</v>
      </c>
      <c r="M547" s="3" t="s">
        <v>88</v>
      </c>
      <c r="N547" s="3" t="s">
        <v>88</v>
      </c>
      <c r="O547" s="3" t="s">
        <v>88</v>
      </c>
      <c r="P547" s="3" t="s">
        <v>88</v>
      </c>
      <c r="Q547" s="3" t="s">
        <v>88</v>
      </c>
      <c r="R547" s="3" t="s">
        <v>88</v>
      </c>
      <c r="S547" s="3" t="s">
        <v>88</v>
      </c>
      <c r="T547" s="3" t="s">
        <v>88</v>
      </c>
      <c r="U547" s="2">
        <v>220001</v>
      </c>
      <c r="V547" s="2" t="s">
        <v>1546</v>
      </c>
      <c r="W547" s="3"/>
      <c r="X547" s="21"/>
      <c r="Y547" s="8"/>
      <c r="Z547" s="2" t="s">
        <v>2608</v>
      </c>
      <c r="AA547" s="3">
        <v>167978216</v>
      </c>
      <c r="AB547" s="56">
        <v>15</v>
      </c>
      <c r="AC547" s="44" t="s">
        <v>1562</v>
      </c>
      <c r="AD547" s="43" t="s">
        <v>76</v>
      </c>
      <c r="AE547" s="44" t="s">
        <v>77</v>
      </c>
      <c r="AF547" s="45" t="s">
        <v>587</v>
      </c>
      <c r="AG547" s="43" t="s">
        <v>1548</v>
      </c>
      <c r="AH547" s="45">
        <v>34354</v>
      </c>
      <c r="AI547" s="51">
        <v>44842</v>
      </c>
      <c r="AJ547" s="51">
        <v>44844</v>
      </c>
      <c r="AK547" s="51">
        <v>44926</v>
      </c>
      <c r="AL547" s="42">
        <v>1</v>
      </c>
      <c r="AM547" s="54">
        <v>0</v>
      </c>
      <c r="AN547" s="44" t="s">
        <v>1549</v>
      </c>
      <c r="AO547" s="49" t="s">
        <v>79</v>
      </c>
      <c r="AP547" s="44" t="s">
        <v>172</v>
      </c>
      <c r="AQ547" s="50" t="s">
        <v>1550</v>
      </c>
      <c r="AR547" s="50" t="s">
        <v>82</v>
      </c>
      <c r="AS547" s="50" t="s">
        <v>83</v>
      </c>
      <c r="AT547" s="44">
        <v>162</v>
      </c>
      <c r="AU547" s="49" t="s">
        <v>1563</v>
      </c>
      <c r="AV547" s="49" t="s">
        <v>2452</v>
      </c>
      <c r="AW547" s="49" t="s">
        <v>1554</v>
      </c>
      <c r="AX547" s="49"/>
      <c r="AY547" s="50" t="s">
        <v>2609</v>
      </c>
      <c r="AZ547" s="58" t="s">
        <v>1556</v>
      </c>
      <c r="BA547" s="4"/>
      <c r="BB547" s="4"/>
      <c r="BC547" s="4"/>
      <c r="BD547" s="4"/>
      <c r="BE547" s="4"/>
      <c r="BF547" s="4"/>
      <c r="BG547" s="4"/>
    </row>
    <row r="548" spans="1:59" customFormat="1" ht="60" customHeight="1" x14ac:dyDescent="0.25">
      <c r="A548" s="2">
        <v>12</v>
      </c>
      <c r="B548" s="2" t="s">
        <v>58</v>
      </c>
      <c r="C548" s="2">
        <v>1</v>
      </c>
      <c r="D548" s="2" t="s">
        <v>2610</v>
      </c>
      <c r="E548" s="2" t="s">
        <v>2611</v>
      </c>
      <c r="F548" s="2">
        <v>12</v>
      </c>
      <c r="G548" s="2" t="s">
        <v>1009</v>
      </c>
      <c r="H548" s="3">
        <v>0</v>
      </c>
      <c r="I548" s="3" t="s">
        <v>62</v>
      </c>
      <c r="J548" s="3" t="s">
        <v>63</v>
      </c>
      <c r="K548" s="3" t="s">
        <v>64</v>
      </c>
      <c r="L548" s="3" t="s">
        <v>65</v>
      </c>
      <c r="M548" s="3" t="s">
        <v>66</v>
      </c>
      <c r="N548" s="6">
        <v>40</v>
      </c>
      <c r="O548" s="3" t="s">
        <v>67</v>
      </c>
      <c r="P548" s="3" t="s">
        <v>68</v>
      </c>
      <c r="Q548" s="3" t="s">
        <v>69</v>
      </c>
      <c r="R548" s="3" t="s">
        <v>70</v>
      </c>
      <c r="S548" s="3" t="s">
        <v>71</v>
      </c>
      <c r="T548" s="6">
        <v>12372</v>
      </c>
      <c r="U548" s="2">
        <v>210093</v>
      </c>
      <c r="V548" s="2" t="s">
        <v>72</v>
      </c>
      <c r="W548" s="3">
        <v>2061776744</v>
      </c>
      <c r="X548" s="7" t="s">
        <v>73</v>
      </c>
      <c r="Y548" s="8">
        <f>SUM(AA548:AA557)</f>
        <v>2061776744</v>
      </c>
      <c r="Z548" s="2" t="s">
        <v>1690</v>
      </c>
      <c r="AA548" s="3">
        <v>685908000</v>
      </c>
      <c r="AB548" s="56">
        <v>174</v>
      </c>
      <c r="AC548" s="44" t="s">
        <v>75</v>
      </c>
      <c r="AD548" s="43" t="s">
        <v>76</v>
      </c>
      <c r="AE548" s="44" t="s">
        <v>77</v>
      </c>
      <c r="AF548" s="45" t="s">
        <v>78</v>
      </c>
      <c r="AG548" s="43" t="s">
        <v>79</v>
      </c>
      <c r="AH548" s="45" t="s">
        <v>79</v>
      </c>
      <c r="AI548" s="51">
        <v>44571</v>
      </c>
      <c r="AJ548" s="51">
        <v>44585</v>
      </c>
      <c r="AK548" s="51">
        <v>44925</v>
      </c>
      <c r="AL548" s="42">
        <v>1</v>
      </c>
      <c r="AM548" s="54">
        <v>68590800</v>
      </c>
      <c r="AN548" s="44" t="s">
        <v>80</v>
      </c>
      <c r="AO548" s="49" t="s">
        <v>79</v>
      </c>
      <c r="AP548" s="44" t="s">
        <v>81</v>
      </c>
      <c r="AQ548" s="50">
        <v>174</v>
      </c>
      <c r="AR548" s="50" t="s">
        <v>82</v>
      </c>
      <c r="AS548" s="50" t="s">
        <v>83</v>
      </c>
      <c r="AT548" s="44">
        <v>73</v>
      </c>
      <c r="AU548" s="49" t="s">
        <v>84</v>
      </c>
      <c r="AV548" s="49" t="s">
        <v>2612</v>
      </c>
      <c r="AW548" s="49" t="s">
        <v>86</v>
      </c>
      <c r="AX548" s="49"/>
      <c r="AY548" s="50" t="s">
        <v>87</v>
      </c>
      <c r="AZ548" s="58" t="s">
        <v>79</v>
      </c>
      <c r="BA548" s="4"/>
      <c r="BB548" s="4"/>
      <c r="BC548" s="4"/>
      <c r="BD548" s="4"/>
      <c r="BE548" s="4"/>
      <c r="BF548" s="4"/>
      <c r="BG548" s="4"/>
    </row>
    <row r="549" spans="1:59" customFormat="1" ht="60" customHeight="1" x14ac:dyDescent="0.25">
      <c r="A549" s="2">
        <v>12</v>
      </c>
      <c r="B549" s="2" t="s">
        <v>58</v>
      </c>
      <c r="C549" s="2">
        <v>0</v>
      </c>
      <c r="D549" s="2" t="s">
        <v>2610</v>
      </c>
      <c r="E549" s="2" t="s">
        <v>2611</v>
      </c>
      <c r="F549" s="2">
        <v>12</v>
      </c>
      <c r="G549" s="2" t="s">
        <v>1009</v>
      </c>
      <c r="H549" s="3">
        <v>0</v>
      </c>
      <c r="I549" s="3" t="s">
        <v>88</v>
      </c>
      <c r="J549" s="3" t="s">
        <v>88</v>
      </c>
      <c r="K549" s="3" t="s">
        <v>88</v>
      </c>
      <c r="L549" s="3" t="s">
        <v>88</v>
      </c>
      <c r="M549" s="3" t="s">
        <v>88</v>
      </c>
      <c r="N549" s="3" t="s">
        <v>88</v>
      </c>
      <c r="O549" s="3" t="s">
        <v>88</v>
      </c>
      <c r="P549" s="3" t="s">
        <v>88</v>
      </c>
      <c r="Q549" s="3" t="s">
        <v>88</v>
      </c>
      <c r="R549" s="3" t="s">
        <v>88</v>
      </c>
      <c r="S549" s="3" t="s">
        <v>88</v>
      </c>
      <c r="T549" s="3" t="s">
        <v>88</v>
      </c>
      <c r="U549" s="2">
        <v>210093</v>
      </c>
      <c r="V549" s="2" t="s">
        <v>72</v>
      </c>
      <c r="W549" s="3">
        <v>2061776744</v>
      </c>
      <c r="X549" s="7" t="s">
        <v>88</v>
      </c>
      <c r="Y549" s="8" t="s">
        <v>88</v>
      </c>
      <c r="Z549" s="2" t="s">
        <v>103</v>
      </c>
      <c r="AA549" s="3">
        <v>202892904</v>
      </c>
      <c r="AB549" s="56">
        <v>20</v>
      </c>
      <c r="AC549" s="44" t="s">
        <v>75</v>
      </c>
      <c r="AD549" s="43" t="s">
        <v>76</v>
      </c>
      <c r="AE549" s="44" t="s">
        <v>77</v>
      </c>
      <c r="AF549" s="45" t="s">
        <v>104</v>
      </c>
      <c r="AG549" s="43" t="s">
        <v>105</v>
      </c>
      <c r="AH549" s="45" t="s">
        <v>106</v>
      </c>
      <c r="AI549" s="51">
        <v>44576</v>
      </c>
      <c r="AJ549" s="51">
        <v>44599</v>
      </c>
      <c r="AK549" s="51">
        <v>44925</v>
      </c>
      <c r="AL549" s="42">
        <v>1</v>
      </c>
      <c r="AM549" s="54">
        <v>20289290.400000002</v>
      </c>
      <c r="AN549" s="44" t="s">
        <v>80</v>
      </c>
      <c r="AO549" s="49" t="s">
        <v>79</v>
      </c>
      <c r="AP549" s="44" t="s">
        <v>81</v>
      </c>
      <c r="AQ549" s="50">
        <v>20</v>
      </c>
      <c r="AR549" s="50" t="s">
        <v>107</v>
      </c>
      <c r="AS549" s="50" t="s">
        <v>83</v>
      </c>
      <c r="AT549" s="44">
        <v>20</v>
      </c>
      <c r="AU549" s="49" t="s">
        <v>84</v>
      </c>
      <c r="AV549" s="49" t="s">
        <v>2613</v>
      </c>
      <c r="AW549" s="49" t="s">
        <v>109</v>
      </c>
      <c r="AX549" s="49" t="s">
        <v>2614</v>
      </c>
      <c r="AY549" s="50" t="s">
        <v>2615</v>
      </c>
      <c r="AZ549" s="58" t="s">
        <v>79</v>
      </c>
      <c r="BA549" s="4"/>
      <c r="BB549" s="4"/>
      <c r="BC549" s="4"/>
      <c r="BD549" s="4"/>
      <c r="BE549" s="4"/>
      <c r="BF549" s="4"/>
      <c r="BG549" s="4"/>
    </row>
    <row r="550" spans="1:59" customFormat="1" ht="60" customHeight="1" x14ac:dyDescent="0.25">
      <c r="A550" s="2">
        <v>12</v>
      </c>
      <c r="B550" s="2" t="s">
        <v>58</v>
      </c>
      <c r="C550" s="2">
        <v>0</v>
      </c>
      <c r="D550" s="2" t="s">
        <v>2610</v>
      </c>
      <c r="E550" s="2" t="s">
        <v>2611</v>
      </c>
      <c r="F550" s="2">
        <v>12</v>
      </c>
      <c r="G550" s="2" t="s">
        <v>1009</v>
      </c>
      <c r="H550" s="3">
        <v>0</v>
      </c>
      <c r="I550" s="3" t="s">
        <v>88</v>
      </c>
      <c r="J550" s="3" t="s">
        <v>88</v>
      </c>
      <c r="K550" s="3" t="s">
        <v>88</v>
      </c>
      <c r="L550" s="3" t="s">
        <v>88</v>
      </c>
      <c r="M550" s="3" t="s">
        <v>88</v>
      </c>
      <c r="N550" s="3" t="s">
        <v>88</v>
      </c>
      <c r="O550" s="3" t="s">
        <v>88</v>
      </c>
      <c r="P550" s="3" t="s">
        <v>88</v>
      </c>
      <c r="Q550" s="3" t="s">
        <v>88</v>
      </c>
      <c r="R550" s="3" t="s">
        <v>88</v>
      </c>
      <c r="S550" s="3" t="s">
        <v>88</v>
      </c>
      <c r="T550" s="3" t="s">
        <v>88</v>
      </c>
      <c r="U550" s="2">
        <v>210093</v>
      </c>
      <c r="V550" s="2" t="s">
        <v>72</v>
      </c>
      <c r="W550" s="3">
        <v>2061776744</v>
      </c>
      <c r="X550" s="7" t="s">
        <v>88</v>
      </c>
      <c r="Y550" s="8" t="s">
        <v>88</v>
      </c>
      <c r="Z550" s="2" t="s">
        <v>2616</v>
      </c>
      <c r="AA550" s="3">
        <v>92728800</v>
      </c>
      <c r="AB550" s="56">
        <v>15</v>
      </c>
      <c r="AC550" s="44" t="s">
        <v>75</v>
      </c>
      <c r="AD550" s="43" t="s">
        <v>76</v>
      </c>
      <c r="AE550" s="44" t="s">
        <v>77</v>
      </c>
      <c r="AF550" s="45" t="s">
        <v>104</v>
      </c>
      <c r="AG550" s="43" t="s">
        <v>105</v>
      </c>
      <c r="AH550" s="45" t="s">
        <v>106</v>
      </c>
      <c r="AI550" s="51">
        <v>44576</v>
      </c>
      <c r="AJ550" s="51">
        <v>44599</v>
      </c>
      <c r="AK550" s="51">
        <v>44925</v>
      </c>
      <c r="AL550" s="42">
        <v>1</v>
      </c>
      <c r="AM550" s="54">
        <v>9272880</v>
      </c>
      <c r="AN550" s="44" t="s">
        <v>80</v>
      </c>
      <c r="AO550" s="49" t="s">
        <v>79</v>
      </c>
      <c r="AP550" s="44" t="s">
        <v>81</v>
      </c>
      <c r="AQ550" s="50">
        <v>15</v>
      </c>
      <c r="AR550" s="50" t="s">
        <v>107</v>
      </c>
      <c r="AS550" s="50" t="s">
        <v>83</v>
      </c>
      <c r="AT550" s="44">
        <v>15</v>
      </c>
      <c r="AU550" s="49" t="s">
        <v>84</v>
      </c>
      <c r="AV550" s="49" t="s">
        <v>2613</v>
      </c>
      <c r="AW550" s="49" t="s">
        <v>109</v>
      </c>
      <c r="AX550" s="49" t="s">
        <v>2617</v>
      </c>
      <c r="AY550" s="50" t="s">
        <v>2615</v>
      </c>
      <c r="AZ550" s="58" t="s">
        <v>79</v>
      </c>
      <c r="BA550" s="4"/>
      <c r="BB550" s="4"/>
      <c r="BC550" s="4"/>
      <c r="BD550" s="4"/>
      <c r="BE550" s="4"/>
      <c r="BF550" s="4"/>
      <c r="BG550" s="4"/>
    </row>
    <row r="551" spans="1:59" customFormat="1" ht="60" customHeight="1" x14ac:dyDescent="0.25">
      <c r="A551" s="2">
        <v>12</v>
      </c>
      <c r="B551" s="2" t="s">
        <v>58</v>
      </c>
      <c r="C551" s="2">
        <v>0</v>
      </c>
      <c r="D551" s="2" t="s">
        <v>2610</v>
      </c>
      <c r="E551" s="2" t="s">
        <v>2611</v>
      </c>
      <c r="F551" s="2">
        <v>12</v>
      </c>
      <c r="G551" s="2" t="s">
        <v>1009</v>
      </c>
      <c r="H551" s="3">
        <v>0</v>
      </c>
      <c r="I551" s="3" t="s">
        <v>88</v>
      </c>
      <c r="J551" s="3" t="s">
        <v>88</v>
      </c>
      <c r="K551" s="3" t="s">
        <v>88</v>
      </c>
      <c r="L551" s="3" t="s">
        <v>88</v>
      </c>
      <c r="M551" s="3" t="s">
        <v>88</v>
      </c>
      <c r="N551" s="3" t="s">
        <v>88</v>
      </c>
      <c r="O551" s="3" t="s">
        <v>88</v>
      </c>
      <c r="P551" s="3" t="s">
        <v>88</v>
      </c>
      <c r="Q551" s="3" t="s">
        <v>88</v>
      </c>
      <c r="R551" s="3" t="s">
        <v>88</v>
      </c>
      <c r="S551" s="3" t="s">
        <v>88</v>
      </c>
      <c r="T551" s="3" t="s">
        <v>88</v>
      </c>
      <c r="U551" s="2">
        <v>210093</v>
      </c>
      <c r="V551" s="2" t="s">
        <v>72</v>
      </c>
      <c r="W551" s="3">
        <v>2061776744</v>
      </c>
      <c r="X551" s="7" t="s">
        <v>88</v>
      </c>
      <c r="Y551" s="8" t="s">
        <v>88</v>
      </c>
      <c r="Z551" s="2" t="s">
        <v>2618</v>
      </c>
      <c r="AA551" s="3">
        <v>92728800</v>
      </c>
      <c r="AB551" s="56">
        <v>15</v>
      </c>
      <c r="AC551" s="44" t="s">
        <v>75</v>
      </c>
      <c r="AD551" s="43" t="s">
        <v>76</v>
      </c>
      <c r="AE551" s="44" t="s">
        <v>77</v>
      </c>
      <c r="AF551" s="45" t="s">
        <v>104</v>
      </c>
      <c r="AG551" s="43" t="s">
        <v>105</v>
      </c>
      <c r="AH551" s="45" t="s">
        <v>106</v>
      </c>
      <c r="AI551" s="51">
        <v>44576</v>
      </c>
      <c r="AJ551" s="51">
        <v>44599</v>
      </c>
      <c r="AK551" s="51">
        <v>44925</v>
      </c>
      <c r="AL551" s="42">
        <v>1</v>
      </c>
      <c r="AM551" s="54">
        <v>9272880</v>
      </c>
      <c r="AN551" s="44" t="s">
        <v>80</v>
      </c>
      <c r="AO551" s="49" t="s">
        <v>79</v>
      </c>
      <c r="AP551" s="44" t="s">
        <v>81</v>
      </c>
      <c r="AQ551" s="50">
        <v>15</v>
      </c>
      <c r="AR551" s="50" t="s">
        <v>107</v>
      </c>
      <c r="AS551" s="50" t="s">
        <v>83</v>
      </c>
      <c r="AT551" s="44">
        <v>15</v>
      </c>
      <c r="AU551" s="49" t="s">
        <v>84</v>
      </c>
      <c r="AV551" s="49" t="s">
        <v>2613</v>
      </c>
      <c r="AW551" s="49" t="s">
        <v>109</v>
      </c>
      <c r="AX551" s="49" t="s">
        <v>2619</v>
      </c>
      <c r="AY551" s="50" t="s">
        <v>1017</v>
      </c>
      <c r="AZ551" s="58" t="s">
        <v>79</v>
      </c>
      <c r="BA551" s="4"/>
      <c r="BB551" s="4"/>
      <c r="BC551" s="4"/>
      <c r="BD551" s="4"/>
      <c r="BE551" s="4"/>
      <c r="BF551" s="4"/>
      <c r="BG551" s="4"/>
    </row>
    <row r="552" spans="1:59" customFormat="1" ht="60" customHeight="1" x14ac:dyDescent="0.25">
      <c r="A552" s="2">
        <v>12</v>
      </c>
      <c r="B552" s="2" t="s">
        <v>58</v>
      </c>
      <c r="C552" s="2">
        <v>0</v>
      </c>
      <c r="D552" s="2" t="s">
        <v>2610</v>
      </c>
      <c r="E552" s="2" t="s">
        <v>2611</v>
      </c>
      <c r="F552" s="2">
        <v>12</v>
      </c>
      <c r="G552" s="2" t="s">
        <v>1009</v>
      </c>
      <c r="H552" s="3">
        <v>0</v>
      </c>
      <c r="I552" s="3" t="s">
        <v>88</v>
      </c>
      <c r="J552" s="3" t="s">
        <v>88</v>
      </c>
      <c r="K552" s="3" t="s">
        <v>88</v>
      </c>
      <c r="L552" s="3" t="s">
        <v>88</v>
      </c>
      <c r="M552" s="3" t="s">
        <v>88</v>
      </c>
      <c r="N552" s="3" t="s">
        <v>88</v>
      </c>
      <c r="O552" s="3" t="s">
        <v>88</v>
      </c>
      <c r="P552" s="3" t="s">
        <v>88</v>
      </c>
      <c r="Q552" s="3" t="s">
        <v>88</v>
      </c>
      <c r="R552" s="3" t="s">
        <v>88</v>
      </c>
      <c r="S552" s="3" t="s">
        <v>88</v>
      </c>
      <c r="T552" s="3" t="s">
        <v>88</v>
      </c>
      <c r="U552" s="2">
        <v>210093</v>
      </c>
      <c r="V552" s="2" t="s">
        <v>72</v>
      </c>
      <c r="W552" s="3">
        <v>2061776744</v>
      </c>
      <c r="X552" s="7" t="s">
        <v>88</v>
      </c>
      <c r="Y552" s="8" t="s">
        <v>88</v>
      </c>
      <c r="Z552" s="2" t="s">
        <v>2620</v>
      </c>
      <c r="AA552" s="3">
        <v>92728800</v>
      </c>
      <c r="AB552" s="56">
        <v>15</v>
      </c>
      <c r="AC552" s="44" t="s">
        <v>75</v>
      </c>
      <c r="AD552" s="43" t="s">
        <v>76</v>
      </c>
      <c r="AE552" s="44" t="s">
        <v>77</v>
      </c>
      <c r="AF552" s="45" t="s">
        <v>104</v>
      </c>
      <c r="AG552" s="43" t="s">
        <v>105</v>
      </c>
      <c r="AH552" s="45" t="s">
        <v>106</v>
      </c>
      <c r="AI552" s="51">
        <v>44576</v>
      </c>
      <c r="AJ552" s="51">
        <v>44599</v>
      </c>
      <c r="AK552" s="51">
        <v>44925</v>
      </c>
      <c r="AL552" s="42">
        <v>1</v>
      </c>
      <c r="AM552" s="54">
        <v>9272880</v>
      </c>
      <c r="AN552" s="44" t="s">
        <v>80</v>
      </c>
      <c r="AO552" s="49" t="s">
        <v>79</v>
      </c>
      <c r="AP552" s="44" t="s">
        <v>81</v>
      </c>
      <c r="AQ552" s="50">
        <v>15</v>
      </c>
      <c r="AR552" s="50" t="s">
        <v>107</v>
      </c>
      <c r="AS552" s="50" t="s">
        <v>83</v>
      </c>
      <c r="AT552" s="44">
        <v>15</v>
      </c>
      <c r="AU552" s="49" t="s">
        <v>84</v>
      </c>
      <c r="AV552" s="49" t="s">
        <v>2613</v>
      </c>
      <c r="AW552" s="49" t="s">
        <v>109</v>
      </c>
      <c r="AX552" s="49" t="s">
        <v>2621</v>
      </c>
      <c r="AY552" s="50" t="s">
        <v>1017</v>
      </c>
      <c r="AZ552" s="58" t="s">
        <v>79</v>
      </c>
      <c r="BA552" s="4"/>
      <c r="BB552" s="4"/>
      <c r="BC552" s="4"/>
      <c r="BD552" s="4"/>
      <c r="BE552" s="4"/>
      <c r="BF552" s="4"/>
      <c r="BG552" s="4"/>
    </row>
    <row r="553" spans="1:59" customFormat="1" ht="60" customHeight="1" x14ac:dyDescent="0.25">
      <c r="A553" s="2">
        <v>12</v>
      </c>
      <c r="B553" s="2" t="s">
        <v>58</v>
      </c>
      <c r="C553" s="2">
        <v>0</v>
      </c>
      <c r="D553" s="2" t="s">
        <v>2610</v>
      </c>
      <c r="E553" s="2" t="s">
        <v>2611</v>
      </c>
      <c r="F553" s="2">
        <v>12</v>
      </c>
      <c r="G553" s="2" t="s">
        <v>1009</v>
      </c>
      <c r="H553" s="3">
        <v>0</v>
      </c>
      <c r="I553" s="3" t="s">
        <v>88</v>
      </c>
      <c r="J553" s="3" t="s">
        <v>88</v>
      </c>
      <c r="K553" s="3" t="s">
        <v>88</v>
      </c>
      <c r="L553" s="3" t="s">
        <v>88</v>
      </c>
      <c r="M553" s="3" t="s">
        <v>88</v>
      </c>
      <c r="N553" s="3" t="s">
        <v>88</v>
      </c>
      <c r="O553" s="3" t="s">
        <v>88</v>
      </c>
      <c r="P553" s="3" t="s">
        <v>88</v>
      </c>
      <c r="Q553" s="3" t="s">
        <v>88</v>
      </c>
      <c r="R553" s="3" t="s">
        <v>88</v>
      </c>
      <c r="S553" s="3" t="s">
        <v>88</v>
      </c>
      <c r="T553" s="3" t="s">
        <v>88</v>
      </c>
      <c r="U553" s="2">
        <v>210093</v>
      </c>
      <c r="V553" s="2" t="s">
        <v>72</v>
      </c>
      <c r="W553" s="3">
        <v>2061776744</v>
      </c>
      <c r="X553" s="7" t="s">
        <v>88</v>
      </c>
      <c r="Y553" s="8" t="s">
        <v>88</v>
      </c>
      <c r="Z553" s="2" t="s">
        <v>2622</v>
      </c>
      <c r="AA553" s="3">
        <v>51516000</v>
      </c>
      <c r="AB553" s="56">
        <v>20</v>
      </c>
      <c r="AC553" s="44" t="s">
        <v>75</v>
      </c>
      <c r="AD553" s="43" t="s">
        <v>76</v>
      </c>
      <c r="AE553" s="44" t="s">
        <v>77</v>
      </c>
      <c r="AF553" s="45" t="s">
        <v>104</v>
      </c>
      <c r="AG553" s="43" t="s">
        <v>105</v>
      </c>
      <c r="AH553" s="45" t="s">
        <v>106</v>
      </c>
      <c r="AI553" s="51">
        <v>44576</v>
      </c>
      <c r="AJ553" s="51">
        <v>44599</v>
      </c>
      <c r="AK553" s="51">
        <v>44925</v>
      </c>
      <c r="AL553" s="42">
        <v>1</v>
      </c>
      <c r="AM553" s="54">
        <v>5151600</v>
      </c>
      <c r="AN553" s="44" t="s">
        <v>80</v>
      </c>
      <c r="AO553" s="49" t="s">
        <v>79</v>
      </c>
      <c r="AP553" s="44" t="s">
        <v>81</v>
      </c>
      <c r="AQ553" s="50">
        <v>20</v>
      </c>
      <c r="AR553" s="50" t="s">
        <v>107</v>
      </c>
      <c r="AS553" s="50" t="s">
        <v>83</v>
      </c>
      <c r="AT553" s="44">
        <v>20</v>
      </c>
      <c r="AU553" s="49" t="s">
        <v>2623</v>
      </c>
      <c r="AV553" s="49" t="s">
        <v>2613</v>
      </c>
      <c r="AW553" s="49" t="s">
        <v>109</v>
      </c>
      <c r="AX553" s="49"/>
      <c r="AY553" s="50" t="s">
        <v>2624</v>
      </c>
      <c r="AZ553" s="58" t="s">
        <v>79</v>
      </c>
      <c r="BA553" s="4"/>
      <c r="BB553" s="4"/>
      <c r="BC553" s="4"/>
      <c r="BD553" s="4"/>
      <c r="BE553" s="4"/>
      <c r="BF553" s="4"/>
      <c r="BG553" s="4"/>
    </row>
    <row r="554" spans="1:59" customFormat="1" ht="60" customHeight="1" x14ac:dyDescent="0.25">
      <c r="A554" s="2">
        <v>12</v>
      </c>
      <c r="B554" s="2" t="s">
        <v>58</v>
      </c>
      <c r="C554" s="2">
        <v>0</v>
      </c>
      <c r="D554" s="2" t="s">
        <v>2610</v>
      </c>
      <c r="E554" s="2" t="s">
        <v>2611</v>
      </c>
      <c r="F554" s="2">
        <v>12</v>
      </c>
      <c r="G554" s="2" t="s">
        <v>1009</v>
      </c>
      <c r="H554" s="3">
        <v>0</v>
      </c>
      <c r="I554" s="3" t="s">
        <v>88</v>
      </c>
      <c r="J554" s="3" t="s">
        <v>88</v>
      </c>
      <c r="K554" s="3" t="s">
        <v>88</v>
      </c>
      <c r="L554" s="3" t="s">
        <v>88</v>
      </c>
      <c r="M554" s="3" t="s">
        <v>88</v>
      </c>
      <c r="N554" s="3" t="s">
        <v>88</v>
      </c>
      <c r="O554" s="3" t="s">
        <v>88</v>
      </c>
      <c r="P554" s="3" t="s">
        <v>88</v>
      </c>
      <c r="Q554" s="3" t="s">
        <v>88</v>
      </c>
      <c r="R554" s="3" t="s">
        <v>88</v>
      </c>
      <c r="S554" s="3" t="s">
        <v>88</v>
      </c>
      <c r="T554" s="3" t="s">
        <v>88</v>
      </c>
      <c r="U554" s="2">
        <v>210093</v>
      </c>
      <c r="V554" s="2" t="s">
        <v>72</v>
      </c>
      <c r="W554" s="3">
        <v>2061776744</v>
      </c>
      <c r="X554" s="7" t="s">
        <v>88</v>
      </c>
      <c r="Y554" s="8" t="s">
        <v>88</v>
      </c>
      <c r="Z554" s="2" t="s">
        <v>2625</v>
      </c>
      <c r="AA554" s="3">
        <v>43273440</v>
      </c>
      <c r="AB554" s="56">
        <v>15</v>
      </c>
      <c r="AC554" s="44" t="s">
        <v>75</v>
      </c>
      <c r="AD554" s="43" t="s">
        <v>76</v>
      </c>
      <c r="AE554" s="44" t="s">
        <v>77</v>
      </c>
      <c r="AF554" s="45" t="s">
        <v>104</v>
      </c>
      <c r="AG554" s="43" t="s">
        <v>105</v>
      </c>
      <c r="AH554" s="45" t="s">
        <v>106</v>
      </c>
      <c r="AI554" s="51">
        <v>44576</v>
      </c>
      <c r="AJ554" s="51">
        <v>44599</v>
      </c>
      <c r="AK554" s="51">
        <v>44925</v>
      </c>
      <c r="AL554" s="42">
        <v>1</v>
      </c>
      <c r="AM554" s="54">
        <v>4327344</v>
      </c>
      <c r="AN554" s="44" t="s">
        <v>80</v>
      </c>
      <c r="AO554" s="49" t="s">
        <v>79</v>
      </c>
      <c r="AP554" s="44" t="s">
        <v>81</v>
      </c>
      <c r="AQ554" s="50">
        <v>15</v>
      </c>
      <c r="AR554" s="50" t="s">
        <v>107</v>
      </c>
      <c r="AS554" s="50" t="s">
        <v>83</v>
      </c>
      <c r="AT554" s="44">
        <v>15</v>
      </c>
      <c r="AU554" s="49" t="s">
        <v>2623</v>
      </c>
      <c r="AV554" s="49" t="s">
        <v>2613</v>
      </c>
      <c r="AW554" s="49" t="s">
        <v>109</v>
      </c>
      <c r="AX554" s="49"/>
      <c r="AY554" s="50" t="s">
        <v>2626</v>
      </c>
      <c r="AZ554" s="58" t="s">
        <v>79</v>
      </c>
      <c r="BA554" s="4"/>
      <c r="BB554" s="4"/>
      <c r="BC554" s="4"/>
      <c r="BD554" s="4"/>
      <c r="BE554" s="4"/>
      <c r="BF554" s="4"/>
      <c r="BG554" s="4"/>
    </row>
    <row r="555" spans="1:59" customFormat="1" ht="60" customHeight="1" x14ac:dyDescent="0.25">
      <c r="A555" s="2">
        <v>12</v>
      </c>
      <c r="B555" s="2" t="s">
        <v>58</v>
      </c>
      <c r="C555" s="2">
        <v>0</v>
      </c>
      <c r="D555" s="2" t="s">
        <v>2610</v>
      </c>
      <c r="E555" s="2" t="s">
        <v>2611</v>
      </c>
      <c r="F555" s="2">
        <v>12</v>
      </c>
      <c r="G555" s="2" t="s">
        <v>1009</v>
      </c>
      <c r="H555" s="3">
        <v>0</v>
      </c>
      <c r="I555" s="3" t="s">
        <v>88</v>
      </c>
      <c r="J555" s="3" t="s">
        <v>88</v>
      </c>
      <c r="K555" s="3" t="s">
        <v>88</v>
      </c>
      <c r="L555" s="3" t="s">
        <v>88</v>
      </c>
      <c r="M555" s="3" t="s">
        <v>88</v>
      </c>
      <c r="N555" s="3" t="s">
        <v>88</v>
      </c>
      <c r="O555" s="3" t="s">
        <v>88</v>
      </c>
      <c r="P555" s="3" t="s">
        <v>88</v>
      </c>
      <c r="Q555" s="3" t="s">
        <v>88</v>
      </c>
      <c r="R555" s="3" t="s">
        <v>88</v>
      </c>
      <c r="S555" s="3" t="s">
        <v>88</v>
      </c>
      <c r="T555" s="3" t="s">
        <v>88</v>
      </c>
      <c r="U555" s="2">
        <v>210093</v>
      </c>
      <c r="V555" s="2" t="s">
        <v>72</v>
      </c>
      <c r="W555" s="3">
        <v>2061776744</v>
      </c>
      <c r="X555" s="7" t="s">
        <v>88</v>
      </c>
      <c r="Y555" s="8" t="s">
        <v>88</v>
      </c>
      <c r="Z555" s="2" t="s">
        <v>2627</v>
      </c>
      <c r="AA555" s="3">
        <v>200000000</v>
      </c>
      <c r="AB555" s="56">
        <v>70</v>
      </c>
      <c r="AC555" s="44" t="s">
        <v>75</v>
      </c>
      <c r="AD555" s="43" t="s">
        <v>76</v>
      </c>
      <c r="AE555" s="44" t="s">
        <v>77</v>
      </c>
      <c r="AF555" s="45" t="s">
        <v>78</v>
      </c>
      <c r="AG555" s="43" t="s">
        <v>79</v>
      </c>
      <c r="AH555" s="45" t="s">
        <v>79</v>
      </c>
      <c r="AI555" s="51">
        <v>44607</v>
      </c>
      <c r="AJ555" s="51">
        <v>44690</v>
      </c>
      <c r="AK555" s="51">
        <v>44911</v>
      </c>
      <c r="AL555" s="42">
        <v>1</v>
      </c>
      <c r="AM555" s="54">
        <v>20000000</v>
      </c>
      <c r="AN555" s="44" t="s">
        <v>80</v>
      </c>
      <c r="AO555" s="49" t="s">
        <v>79</v>
      </c>
      <c r="AP555" s="44" t="s">
        <v>81</v>
      </c>
      <c r="AQ555" s="50">
        <v>70</v>
      </c>
      <c r="AR555" s="50" t="s">
        <v>2628</v>
      </c>
      <c r="AS555" s="50" t="s">
        <v>83</v>
      </c>
      <c r="AT555" s="44">
        <v>35</v>
      </c>
      <c r="AU555" s="49" t="s">
        <v>2623</v>
      </c>
      <c r="AV555" s="49" t="s">
        <v>2613</v>
      </c>
      <c r="AW555" s="49" t="s">
        <v>2629</v>
      </c>
      <c r="AX555" s="49" t="s">
        <v>2459</v>
      </c>
      <c r="AY555" s="50" t="s">
        <v>2630</v>
      </c>
      <c r="AZ555" s="58" t="s">
        <v>2631</v>
      </c>
      <c r="BA555" s="4"/>
      <c r="BB555" s="4"/>
      <c r="BC555" s="4"/>
      <c r="BD555" s="4"/>
      <c r="BE555" s="4"/>
      <c r="BF555" s="4"/>
      <c r="BG555" s="4"/>
    </row>
    <row r="556" spans="1:59" customFormat="1" ht="60" customHeight="1" x14ac:dyDescent="0.25">
      <c r="A556" s="2">
        <v>12</v>
      </c>
      <c r="B556" s="2" t="s">
        <v>58</v>
      </c>
      <c r="C556" s="2">
        <v>0</v>
      </c>
      <c r="D556" s="2" t="s">
        <v>2610</v>
      </c>
      <c r="E556" s="2" t="s">
        <v>2611</v>
      </c>
      <c r="F556" s="2">
        <v>12</v>
      </c>
      <c r="G556" s="2" t="s">
        <v>1009</v>
      </c>
      <c r="H556" s="3">
        <v>0</v>
      </c>
      <c r="I556" s="3" t="s">
        <v>88</v>
      </c>
      <c r="J556" s="3" t="s">
        <v>88</v>
      </c>
      <c r="K556" s="3" t="s">
        <v>88</v>
      </c>
      <c r="L556" s="3" t="s">
        <v>88</v>
      </c>
      <c r="M556" s="3" t="s">
        <v>88</v>
      </c>
      <c r="N556" s="3" t="s">
        <v>88</v>
      </c>
      <c r="O556" s="3" t="s">
        <v>88</v>
      </c>
      <c r="P556" s="3" t="s">
        <v>88</v>
      </c>
      <c r="Q556" s="3" t="s">
        <v>88</v>
      </c>
      <c r="R556" s="3" t="s">
        <v>88</v>
      </c>
      <c r="S556" s="3" t="s">
        <v>88</v>
      </c>
      <c r="T556" s="3" t="s">
        <v>88</v>
      </c>
      <c r="U556" s="2">
        <v>210093</v>
      </c>
      <c r="V556" s="2" t="s">
        <v>72</v>
      </c>
      <c r="W556" s="3">
        <v>2061776744</v>
      </c>
      <c r="X556" s="7" t="s">
        <v>88</v>
      </c>
      <c r="Y556" s="8" t="s">
        <v>88</v>
      </c>
      <c r="Z556" s="2" t="s">
        <v>538</v>
      </c>
      <c r="AA556" s="3">
        <v>200000000</v>
      </c>
      <c r="AB556" s="56">
        <v>0</v>
      </c>
      <c r="AC556" s="44" t="s">
        <v>75</v>
      </c>
      <c r="AD556" s="43" t="s">
        <v>76</v>
      </c>
      <c r="AE556" s="44" t="s">
        <v>77</v>
      </c>
      <c r="AF556" s="45" t="s">
        <v>78</v>
      </c>
      <c r="AG556" s="43" t="s">
        <v>2632</v>
      </c>
      <c r="AH556" s="45" t="s">
        <v>115</v>
      </c>
      <c r="AI556" s="51">
        <v>44757</v>
      </c>
      <c r="AJ556" s="51" t="s">
        <v>2633</v>
      </c>
      <c r="AK556" s="51">
        <v>44910</v>
      </c>
      <c r="AL556" s="42">
        <v>1</v>
      </c>
      <c r="AM556" s="54">
        <v>20000000</v>
      </c>
      <c r="AN556" s="44" t="s">
        <v>80</v>
      </c>
      <c r="AO556" s="49" t="s">
        <v>79</v>
      </c>
      <c r="AP556" s="44" t="s">
        <v>81</v>
      </c>
      <c r="AQ556" s="50">
        <v>0</v>
      </c>
      <c r="AR556" s="50" t="s">
        <v>82</v>
      </c>
      <c r="AS556" s="50" t="s">
        <v>83</v>
      </c>
      <c r="AT556" s="44">
        <v>90</v>
      </c>
      <c r="AU556" s="49" t="s">
        <v>541</v>
      </c>
      <c r="AV556" s="49" t="s">
        <v>2613</v>
      </c>
      <c r="AW556" s="49" t="s">
        <v>79</v>
      </c>
      <c r="AX556" s="49"/>
      <c r="AY556" s="50" t="s">
        <v>2634</v>
      </c>
      <c r="AZ556" s="58" t="s">
        <v>79</v>
      </c>
      <c r="BA556" s="4"/>
      <c r="BB556" s="4"/>
      <c r="BC556" s="4"/>
      <c r="BD556" s="4"/>
      <c r="BE556" s="4"/>
      <c r="BF556" s="4"/>
      <c r="BG556" s="4"/>
    </row>
    <row r="557" spans="1:59" customFormat="1" ht="60" customHeight="1" x14ac:dyDescent="0.25">
      <c r="A557" s="2">
        <v>12</v>
      </c>
      <c r="B557" s="2" t="s">
        <v>58</v>
      </c>
      <c r="C557" s="2">
        <v>0</v>
      </c>
      <c r="D557" s="2" t="s">
        <v>2610</v>
      </c>
      <c r="E557" s="2" t="s">
        <v>2611</v>
      </c>
      <c r="F557" s="2">
        <v>12</v>
      </c>
      <c r="G557" s="2" t="s">
        <v>1009</v>
      </c>
      <c r="H557" s="3">
        <v>0</v>
      </c>
      <c r="I557" s="3" t="s">
        <v>88</v>
      </c>
      <c r="J557" s="3" t="s">
        <v>88</v>
      </c>
      <c r="K557" s="3" t="s">
        <v>88</v>
      </c>
      <c r="L557" s="3" t="s">
        <v>88</v>
      </c>
      <c r="M557" s="3" t="s">
        <v>88</v>
      </c>
      <c r="N557" s="3" t="s">
        <v>88</v>
      </c>
      <c r="O557" s="3" t="s">
        <v>88</v>
      </c>
      <c r="P557" s="3" t="s">
        <v>88</v>
      </c>
      <c r="Q557" s="3" t="s">
        <v>88</v>
      </c>
      <c r="R557" s="3" t="s">
        <v>88</v>
      </c>
      <c r="S557" s="3" t="s">
        <v>88</v>
      </c>
      <c r="T557" s="3" t="s">
        <v>88</v>
      </c>
      <c r="U557" s="2">
        <v>210093</v>
      </c>
      <c r="V557" s="2" t="s">
        <v>72</v>
      </c>
      <c r="W557" s="3">
        <v>2061776744</v>
      </c>
      <c r="X557" s="7" t="s">
        <v>88</v>
      </c>
      <c r="Y557" s="8" t="s">
        <v>88</v>
      </c>
      <c r="Z557" s="2" t="s">
        <v>1710</v>
      </c>
      <c r="AA557" s="3">
        <v>400000000</v>
      </c>
      <c r="AB557" s="56">
        <v>20</v>
      </c>
      <c r="AC557" s="44" t="s">
        <v>75</v>
      </c>
      <c r="AD557" s="43" t="s">
        <v>76</v>
      </c>
      <c r="AE557" s="44" t="s">
        <v>1024</v>
      </c>
      <c r="AF557" s="45" t="s">
        <v>78</v>
      </c>
      <c r="AG557" s="43" t="s">
        <v>1025</v>
      </c>
      <c r="AH557" s="45" t="s">
        <v>1026</v>
      </c>
      <c r="AI557" s="51">
        <v>44593</v>
      </c>
      <c r="AJ557" s="51">
        <v>44816</v>
      </c>
      <c r="AK557" s="51">
        <v>44925</v>
      </c>
      <c r="AL557" s="42">
        <v>1</v>
      </c>
      <c r="AM557" s="54">
        <v>40000000</v>
      </c>
      <c r="AN557" s="44" t="s">
        <v>80</v>
      </c>
      <c r="AO557" s="49" t="s">
        <v>79</v>
      </c>
      <c r="AP557" s="44" t="s">
        <v>81</v>
      </c>
      <c r="AQ557" s="50">
        <v>20</v>
      </c>
      <c r="AR557" s="50" t="s">
        <v>1028</v>
      </c>
      <c r="AS557" s="50" t="s">
        <v>83</v>
      </c>
      <c r="AT557" s="44">
        <v>475</v>
      </c>
      <c r="AU557" s="49" t="s">
        <v>1029</v>
      </c>
      <c r="AV557" s="49" t="s">
        <v>1030</v>
      </c>
      <c r="AW557" s="49" t="s">
        <v>1031</v>
      </c>
      <c r="AX557" s="49"/>
      <c r="AY557" s="50" t="s">
        <v>1711</v>
      </c>
      <c r="AZ557" s="58" t="s">
        <v>79</v>
      </c>
      <c r="BA557" s="4"/>
      <c r="BB557" s="4"/>
      <c r="BC557" s="4"/>
      <c r="BD557" s="4"/>
      <c r="BE557" s="4"/>
      <c r="BF557" s="4"/>
      <c r="BG557" s="4"/>
    </row>
    <row r="558" spans="1:59" customFormat="1" ht="60" hidden="1" customHeight="1" x14ac:dyDescent="0.25">
      <c r="A558" s="2">
        <v>12</v>
      </c>
      <c r="B558" s="2" t="s">
        <v>152</v>
      </c>
      <c r="C558" s="2">
        <v>1</v>
      </c>
      <c r="D558" s="2"/>
      <c r="E558" s="2"/>
      <c r="F558" s="2"/>
      <c r="G558" s="2"/>
      <c r="H558" s="3">
        <v>63815176</v>
      </c>
      <c r="I558" s="3" t="s">
        <v>156</v>
      </c>
      <c r="J558" s="3" t="s">
        <v>152</v>
      </c>
      <c r="K558" s="3" t="s">
        <v>157</v>
      </c>
      <c r="L558" s="3" t="s">
        <v>158</v>
      </c>
      <c r="M558" s="3" t="s">
        <v>159</v>
      </c>
      <c r="N558" s="6">
        <v>50</v>
      </c>
      <c r="O558" s="3" t="s">
        <v>67</v>
      </c>
      <c r="P558" s="3" t="s">
        <v>68</v>
      </c>
      <c r="Q558" s="3" t="s">
        <v>69</v>
      </c>
      <c r="R558" s="3" t="s">
        <v>160</v>
      </c>
      <c r="S558" s="3" t="s">
        <v>161</v>
      </c>
      <c r="T558" s="6">
        <v>117568</v>
      </c>
      <c r="U558" s="2">
        <v>220023</v>
      </c>
      <c r="V558" s="2" t="s">
        <v>155</v>
      </c>
      <c r="W558" s="3">
        <v>200867852</v>
      </c>
      <c r="X558" s="7" t="s">
        <v>162</v>
      </c>
      <c r="Y558" s="8">
        <f>SUM(AA558:AA561)</f>
        <v>200867852</v>
      </c>
      <c r="Z558" s="2" t="s">
        <v>2635</v>
      </c>
      <c r="AA558" s="3">
        <v>63815176</v>
      </c>
      <c r="AB558" s="56">
        <v>8</v>
      </c>
      <c r="AC558" s="44" t="s">
        <v>164</v>
      </c>
      <c r="AD558" s="43" t="s">
        <v>76</v>
      </c>
      <c r="AE558" s="44" t="s">
        <v>165</v>
      </c>
      <c r="AF558" s="45" t="s">
        <v>166</v>
      </c>
      <c r="AG558" s="49" t="s">
        <v>167</v>
      </c>
      <c r="AH558" s="45">
        <v>33946</v>
      </c>
      <c r="AI558" s="51" t="s">
        <v>168</v>
      </c>
      <c r="AJ558" s="51" t="s">
        <v>168</v>
      </c>
      <c r="AK558" s="111" t="s">
        <v>169</v>
      </c>
      <c r="AL558" s="42">
        <v>1</v>
      </c>
      <c r="AM558" s="54" t="s">
        <v>88</v>
      </c>
      <c r="AN558" s="44" t="s">
        <v>170</v>
      </c>
      <c r="AO558" s="49" t="s">
        <v>171</v>
      </c>
      <c r="AP558" s="44" t="s">
        <v>172</v>
      </c>
      <c r="AQ558" s="50">
        <v>2000</v>
      </c>
      <c r="AR558" s="50" t="s">
        <v>82</v>
      </c>
      <c r="AS558" s="50" t="s">
        <v>83</v>
      </c>
      <c r="AT558" s="44">
        <v>2</v>
      </c>
      <c r="AU558" s="49" t="s">
        <v>173</v>
      </c>
      <c r="AV558" s="49" t="s">
        <v>2636</v>
      </c>
      <c r="AW558" s="49" t="s">
        <v>175</v>
      </c>
      <c r="AX558" s="49" t="s">
        <v>176</v>
      </c>
      <c r="AY558" s="50" t="s">
        <v>2637</v>
      </c>
      <c r="AZ558" s="58" t="s">
        <v>2638</v>
      </c>
      <c r="BA558" s="4"/>
      <c r="BB558" s="4"/>
      <c r="BC558" s="4"/>
      <c r="BD558" s="4"/>
      <c r="BE558" s="4"/>
      <c r="BF558" s="4"/>
      <c r="BG558" s="4"/>
    </row>
    <row r="559" spans="1:59" customFormat="1" ht="60" hidden="1" customHeight="1" x14ac:dyDescent="0.25">
      <c r="A559" s="2">
        <v>12</v>
      </c>
      <c r="B559" s="2" t="s">
        <v>152</v>
      </c>
      <c r="C559" s="2">
        <v>0</v>
      </c>
      <c r="D559" s="2"/>
      <c r="E559" s="2"/>
      <c r="F559" s="2"/>
      <c r="G559" s="2"/>
      <c r="H559" s="3">
        <v>65113169</v>
      </c>
      <c r="I559" s="3" t="s">
        <v>88</v>
      </c>
      <c r="J559" s="3" t="s">
        <v>88</v>
      </c>
      <c r="K559" s="3" t="s">
        <v>88</v>
      </c>
      <c r="L559" s="3" t="s">
        <v>88</v>
      </c>
      <c r="M559" s="3" t="s">
        <v>88</v>
      </c>
      <c r="N559" s="3" t="s">
        <v>88</v>
      </c>
      <c r="O559" s="3" t="s">
        <v>88</v>
      </c>
      <c r="P559" s="3" t="s">
        <v>88</v>
      </c>
      <c r="Q559" s="3" t="s">
        <v>88</v>
      </c>
      <c r="R559" s="3" t="s">
        <v>88</v>
      </c>
      <c r="S559" s="3" t="s">
        <v>88</v>
      </c>
      <c r="T559" s="3" t="s">
        <v>88</v>
      </c>
      <c r="U559" s="2">
        <v>220023</v>
      </c>
      <c r="V559" s="2" t="s">
        <v>155</v>
      </c>
      <c r="W559" s="3">
        <v>200867852</v>
      </c>
      <c r="X559" s="7" t="s">
        <v>88</v>
      </c>
      <c r="Y559" s="8" t="s">
        <v>88</v>
      </c>
      <c r="Z559" s="2" t="s">
        <v>2639</v>
      </c>
      <c r="AA559" s="3">
        <v>65113169</v>
      </c>
      <c r="AB559" s="56">
        <v>20</v>
      </c>
      <c r="AC559" s="44" t="s">
        <v>164</v>
      </c>
      <c r="AD559" s="43" t="s">
        <v>76</v>
      </c>
      <c r="AE559" s="44" t="s">
        <v>165</v>
      </c>
      <c r="AF559" s="45" t="s">
        <v>166</v>
      </c>
      <c r="AG559" s="49" t="s">
        <v>167</v>
      </c>
      <c r="AH559" s="45">
        <v>33946</v>
      </c>
      <c r="AI559" s="51" t="s">
        <v>168</v>
      </c>
      <c r="AJ559" s="51" t="s">
        <v>168</v>
      </c>
      <c r="AK559" s="111" t="s">
        <v>169</v>
      </c>
      <c r="AL559" s="42">
        <v>1</v>
      </c>
      <c r="AM559" s="54" t="s">
        <v>88</v>
      </c>
      <c r="AN559" s="44" t="s">
        <v>170</v>
      </c>
      <c r="AO559" s="49" t="s">
        <v>171</v>
      </c>
      <c r="AP559" s="44" t="s">
        <v>172</v>
      </c>
      <c r="AQ559" s="50">
        <v>200</v>
      </c>
      <c r="AR559" s="50" t="s">
        <v>82</v>
      </c>
      <c r="AS559" s="50" t="s">
        <v>83</v>
      </c>
      <c r="AT559" s="44">
        <v>2</v>
      </c>
      <c r="AU559" s="49" t="s">
        <v>173</v>
      </c>
      <c r="AV559" s="49" t="s">
        <v>2636</v>
      </c>
      <c r="AW559" s="49" t="s">
        <v>175</v>
      </c>
      <c r="AX559" s="49" t="s">
        <v>2640</v>
      </c>
      <c r="AY559" s="50" t="s">
        <v>2641</v>
      </c>
      <c r="AZ559" s="58" t="s">
        <v>2642</v>
      </c>
      <c r="BA559" s="4"/>
      <c r="BB559" s="4"/>
      <c r="BC559" s="4"/>
      <c r="BD559" s="4"/>
      <c r="BE559" s="4"/>
      <c r="BF559" s="4"/>
      <c r="BG559" s="4"/>
    </row>
    <row r="560" spans="1:59" customFormat="1" ht="60" hidden="1" customHeight="1" x14ac:dyDescent="0.25">
      <c r="A560" s="2">
        <v>12</v>
      </c>
      <c r="B560" s="2" t="s">
        <v>152</v>
      </c>
      <c r="C560" s="2">
        <v>0</v>
      </c>
      <c r="D560" s="2"/>
      <c r="E560" s="2"/>
      <c r="F560" s="2"/>
      <c r="G560" s="2"/>
      <c r="H560" s="3">
        <v>39301265</v>
      </c>
      <c r="I560" s="3" t="s">
        <v>88</v>
      </c>
      <c r="J560" s="3" t="s">
        <v>88</v>
      </c>
      <c r="K560" s="3" t="s">
        <v>88</v>
      </c>
      <c r="L560" s="3" t="s">
        <v>88</v>
      </c>
      <c r="M560" s="3" t="s">
        <v>88</v>
      </c>
      <c r="N560" s="3" t="s">
        <v>88</v>
      </c>
      <c r="O560" s="3" t="s">
        <v>88</v>
      </c>
      <c r="P560" s="3" t="s">
        <v>88</v>
      </c>
      <c r="Q560" s="3" t="s">
        <v>88</v>
      </c>
      <c r="R560" s="3" t="s">
        <v>88</v>
      </c>
      <c r="S560" s="3" t="s">
        <v>88</v>
      </c>
      <c r="T560" s="3" t="s">
        <v>88</v>
      </c>
      <c r="U560" s="2">
        <v>220023</v>
      </c>
      <c r="V560" s="2" t="s">
        <v>155</v>
      </c>
      <c r="W560" s="3">
        <v>200867852</v>
      </c>
      <c r="X560" s="7" t="s">
        <v>88</v>
      </c>
      <c r="Y560" s="8" t="s">
        <v>88</v>
      </c>
      <c r="Z560" s="2" t="s">
        <v>2643</v>
      </c>
      <c r="AA560" s="3">
        <v>39301265</v>
      </c>
      <c r="AB560" s="56">
        <v>6</v>
      </c>
      <c r="AC560" s="44" t="s">
        <v>164</v>
      </c>
      <c r="AD560" s="43" t="s">
        <v>76</v>
      </c>
      <c r="AE560" s="44" t="s">
        <v>165</v>
      </c>
      <c r="AF560" s="45" t="s">
        <v>166</v>
      </c>
      <c r="AG560" s="49" t="s">
        <v>167</v>
      </c>
      <c r="AH560" s="45">
        <v>33946</v>
      </c>
      <c r="AI560" s="51" t="s">
        <v>168</v>
      </c>
      <c r="AJ560" s="51" t="s">
        <v>168</v>
      </c>
      <c r="AK560" s="111" t="s">
        <v>169</v>
      </c>
      <c r="AL560" s="42">
        <v>1</v>
      </c>
      <c r="AM560" s="54" t="s">
        <v>88</v>
      </c>
      <c r="AN560" s="44" t="s">
        <v>170</v>
      </c>
      <c r="AO560" s="49" t="s">
        <v>171</v>
      </c>
      <c r="AP560" s="44" t="s">
        <v>172</v>
      </c>
      <c r="AQ560" s="50">
        <v>600</v>
      </c>
      <c r="AR560" s="50" t="s">
        <v>82</v>
      </c>
      <c r="AS560" s="50" t="s">
        <v>83</v>
      </c>
      <c r="AT560" s="44">
        <v>1</v>
      </c>
      <c r="AU560" s="49" t="s">
        <v>173</v>
      </c>
      <c r="AV560" s="49" t="s">
        <v>2636</v>
      </c>
      <c r="AW560" s="49" t="s">
        <v>175</v>
      </c>
      <c r="AX560" s="49" t="s">
        <v>176</v>
      </c>
      <c r="AY560" s="50" t="s">
        <v>2644</v>
      </c>
      <c r="AZ560" s="58" t="s">
        <v>2645</v>
      </c>
      <c r="BA560" s="4"/>
      <c r="BB560" s="4"/>
      <c r="BC560" s="4"/>
      <c r="BD560" s="4"/>
      <c r="BE560" s="4"/>
      <c r="BF560" s="4"/>
      <c r="BG560" s="4"/>
    </row>
    <row r="561" spans="1:59" customFormat="1" ht="60" hidden="1" customHeight="1" x14ac:dyDescent="0.25">
      <c r="A561" s="2">
        <v>12</v>
      </c>
      <c r="B561" s="2" t="s">
        <v>152</v>
      </c>
      <c r="C561" s="2">
        <v>0</v>
      </c>
      <c r="D561" s="2"/>
      <c r="E561" s="2"/>
      <c r="F561" s="2"/>
      <c r="G561" s="2"/>
      <c r="H561" s="3">
        <v>32638242</v>
      </c>
      <c r="I561" s="3" t="s">
        <v>88</v>
      </c>
      <c r="J561" s="3" t="s">
        <v>88</v>
      </c>
      <c r="K561" s="3" t="s">
        <v>88</v>
      </c>
      <c r="L561" s="3" t="s">
        <v>88</v>
      </c>
      <c r="M561" s="3" t="s">
        <v>88</v>
      </c>
      <c r="N561" s="3" t="s">
        <v>88</v>
      </c>
      <c r="O561" s="3" t="s">
        <v>88</v>
      </c>
      <c r="P561" s="3" t="s">
        <v>88</v>
      </c>
      <c r="Q561" s="3" t="s">
        <v>88</v>
      </c>
      <c r="R561" s="3" t="s">
        <v>88</v>
      </c>
      <c r="S561" s="3" t="s">
        <v>88</v>
      </c>
      <c r="T561" s="3" t="s">
        <v>88</v>
      </c>
      <c r="U561" s="2">
        <v>220023</v>
      </c>
      <c r="V561" s="2" t="s">
        <v>155</v>
      </c>
      <c r="W561" s="3">
        <v>200867852</v>
      </c>
      <c r="X561" s="7" t="s">
        <v>88</v>
      </c>
      <c r="Y561" s="8" t="s">
        <v>88</v>
      </c>
      <c r="Z561" s="2" t="s">
        <v>2646</v>
      </c>
      <c r="AA561" s="3">
        <v>32638242</v>
      </c>
      <c r="AB561" s="56">
        <v>16</v>
      </c>
      <c r="AC561" s="44" t="s">
        <v>164</v>
      </c>
      <c r="AD561" s="43" t="s">
        <v>76</v>
      </c>
      <c r="AE561" s="44" t="s">
        <v>165</v>
      </c>
      <c r="AF561" s="45" t="s">
        <v>166</v>
      </c>
      <c r="AG561" s="49" t="s">
        <v>167</v>
      </c>
      <c r="AH561" s="45">
        <v>33946</v>
      </c>
      <c r="AI561" s="51" t="s">
        <v>168</v>
      </c>
      <c r="AJ561" s="51" t="s">
        <v>168</v>
      </c>
      <c r="AK561" s="111" t="s">
        <v>169</v>
      </c>
      <c r="AL561" s="42">
        <v>1</v>
      </c>
      <c r="AM561" s="54" t="s">
        <v>88</v>
      </c>
      <c r="AN561" s="44" t="s">
        <v>170</v>
      </c>
      <c r="AO561" s="49" t="s">
        <v>171</v>
      </c>
      <c r="AP561" s="44" t="s">
        <v>172</v>
      </c>
      <c r="AQ561" s="50">
        <v>1600</v>
      </c>
      <c r="AR561" s="50" t="s">
        <v>82</v>
      </c>
      <c r="AS561" s="50" t="s">
        <v>83</v>
      </c>
      <c r="AT561" s="44">
        <v>2</v>
      </c>
      <c r="AU561" s="49" t="s">
        <v>173</v>
      </c>
      <c r="AV561" s="49" t="s">
        <v>2636</v>
      </c>
      <c r="AW561" s="49" t="s">
        <v>175</v>
      </c>
      <c r="AX561" s="49" t="s">
        <v>176</v>
      </c>
      <c r="AY561" s="50" t="s">
        <v>2647</v>
      </c>
      <c r="AZ561" s="58" t="s">
        <v>2648</v>
      </c>
      <c r="BA561" s="4"/>
      <c r="BB561" s="4"/>
      <c r="BC561" s="4"/>
      <c r="BD561" s="4"/>
      <c r="BE561" s="4"/>
      <c r="BF561" s="4"/>
      <c r="BG561" s="4"/>
    </row>
    <row r="562" spans="1:59" customFormat="1" ht="60" hidden="1" customHeight="1" x14ac:dyDescent="0.25">
      <c r="A562" s="2">
        <v>12</v>
      </c>
      <c r="B562" s="2" t="s">
        <v>572</v>
      </c>
      <c r="C562" s="2">
        <v>1</v>
      </c>
      <c r="D562" s="2" t="s">
        <v>2649</v>
      </c>
      <c r="E562" s="2" t="s">
        <v>2650</v>
      </c>
      <c r="F562" s="2" t="s">
        <v>2651</v>
      </c>
      <c r="G562" s="2" t="s">
        <v>630</v>
      </c>
      <c r="H562" s="3">
        <v>0</v>
      </c>
      <c r="I562" s="3" t="s">
        <v>62</v>
      </c>
      <c r="J562" s="3" t="s">
        <v>577</v>
      </c>
      <c r="K562" s="3" t="s">
        <v>578</v>
      </c>
      <c r="L562" s="3" t="s">
        <v>579</v>
      </c>
      <c r="M562" s="3" t="s">
        <v>580</v>
      </c>
      <c r="N562" s="6">
        <v>273</v>
      </c>
      <c r="O562" s="3" t="s">
        <v>164</v>
      </c>
      <c r="P562" s="3" t="s">
        <v>68</v>
      </c>
      <c r="Q562" s="3" t="s">
        <v>69</v>
      </c>
      <c r="R562" s="3" t="s">
        <v>581</v>
      </c>
      <c r="S562" s="3" t="s">
        <v>582</v>
      </c>
      <c r="T562" s="6">
        <v>102750</v>
      </c>
      <c r="U562" s="2">
        <v>220010</v>
      </c>
      <c r="V562" s="2" t="s">
        <v>583</v>
      </c>
      <c r="W562" s="3">
        <v>400000000</v>
      </c>
      <c r="X562" s="7" t="s">
        <v>584</v>
      </c>
      <c r="Y562" s="8">
        <v>400000000</v>
      </c>
      <c r="Z562" s="2" t="s">
        <v>585</v>
      </c>
      <c r="AA562" s="3">
        <v>400000000</v>
      </c>
      <c r="AB562" s="56">
        <v>10</v>
      </c>
      <c r="AC562" s="44" t="s">
        <v>586</v>
      </c>
      <c r="AD562" s="43" t="s">
        <v>76</v>
      </c>
      <c r="AE562" s="44" t="s">
        <v>165</v>
      </c>
      <c r="AF562" s="45" t="s">
        <v>587</v>
      </c>
      <c r="AG562" s="43">
        <v>4600094595</v>
      </c>
      <c r="AH562" s="45">
        <v>4600094595</v>
      </c>
      <c r="AI562" s="51">
        <v>44757</v>
      </c>
      <c r="AJ562" s="51">
        <v>44757</v>
      </c>
      <c r="AK562" s="51">
        <v>44926</v>
      </c>
      <c r="AL562" s="42">
        <v>1</v>
      </c>
      <c r="AM562" s="54">
        <v>31986812</v>
      </c>
      <c r="AN562" s="44" t="s">
        <v>588</v>
      </c>
      <c r="AO562" s="49" t="s">
        <v>79</v>
      </c>
      <c r="AP562" s="44" t="s">
        <v>270</v>
      </c>
      <c r="AQ562" s="50"/>
      <c r="AR562" s="50" t="s">
        <v>82</v>
      </c>
      <c r="AS562" s="50" t="s">
        <v>589</v>
      </c>
      <c r="AT562" s="44">
        <v>1376</v>
      </c>
      <c r="AU562" s="49" t="s">
        <v>2107</v>
      </c>
      <c r="AV562" s="49" t="s">
        <v>2652</v>
      </c>
      <c r="AW562" s="49" t="s">
        <v>88</v>
      </c>
      <c r="AX562" s="49" t="s">
        <v>76</v>
      </c>
      <c r="AY562" s="50" t="s">
        <v>2653</v>
      </c>
      <c r="AZ562" s="58" t="s">
        <v>1225</v>
      </c>
      <c r="BA562" s="4"/>
      <c r="BB562" s="4"/>
      <c r="BC562" s="4"/>
      <c r="BD562" s="4"/>
      <c r="BE562" s="4"/>
      <c r="BF562" s="4"/>
      <c r="BG562" s="4"/>
    </row>
    <row r="563" spans="1:59" customFormat="1" ht="60" hidden="1" customHeight="1" x14ac:dyDescent="0.25">
      <c r="A563" s="2">
        <v>12</v>
      </c>
      <c r="B563" s="2" t="s">
        <v>572</v>
      </c>
      <c r="C563" s="2">
        <v>1</v>
      </c>
      <c r="D563" s="2" t="s">
        <v>2649</v>
      </c>
      <c r="E563" s="2" t="s">
        <v>2650</v>
      </c>
      <c r="F563" s="2" t="s">
        <v>2651</v>
      </c>
      <c r="G563" s="2" t="s">
        <v>630</v>
      </c>
      <c r="H563" s="3">
        <v>0</v>
      </c>
      <c r="I563" s="3" t="s">
        <v>62</v>
      </c>
      <c r="J563" s="3" t="s">
        <v>577</v>
      </c>
      <c r="K563" s="3" t="s">
        <v>595</v>
      </c>
      <c r="L563" s="3" t="s">
        <v>596</v>
      </c>
      <c r="M563" s="3" t="s">
        <v>597</v>
      </c>
      <c r="N563" s="6">
        <v>7600</v>
      </c>
      <c r="O563" s="3" t="s">
        <v>164</v>
      </c>
      <c r="P563" s="3" t="s">
        <v>68</v>
      </c>
      <c r="Q563" s="3" t="s">
        <v>69</v>
      </c>
      <c r="R563" s="3" t="s">
        <v>598</v>
      </c>
      <c r="S563" s="3" t="s">
        <v>599</v>
      </c>
      <c r="T563" s="6">
        <v>7600</v>
      </c>
      <c r="U563" s="2">
        <v>220011</v>
      </c>
      <c r="V563" s="2" t="s">
        <v>600</v>
      </c>
      <c r="W563" s="3">
        <v>536500000</v>
      </c>
      <c r="X563" s="7" t="s">
        <v>601</v>
      </c>
      <c r="Y563" s="8">
        <v>536500000</v>
      </c>
      <c r="Z563" s="2" t="s">
        <v>602</v>
      </c>
      <c r="AA563" s="3">
        <v>536500000</v>
      </c>
      <c r="AB563" s="56">
        <v>37</v>
      </c>
      <c r="AC563" s="44" t="s">
        <v>603</v>
      </c>
      <c r="AD563" s="43" t="s">
        <v>76</v>
      </c>
      <c r="AE563" s="44" t="s">
        <v>604</v>
      </c>
      <c r="AF563" s="45" t="s">
        <v>1901</v>
      </c>
      <c r="AG563" s="43">
        <v>4600095578</v>
      </c>
      <c r="AH563" s="45">
        <v>33961</v>
      </c>
      <c r="AI563" s="51">
        <v>44839</v>
      </c>
      <c r="AJ563" s="51">
        <v>44854</v>
      </c>
      <c r="AK563" s="51">
        <v>44926</v>
      </c>
      <c r="AL563" s="42">
        <v>1</v>
      </c>
      <c r="AM563" s="54">
        <v>42902312</v>
      </c>
      <c r="AN563" s="44" t="s">
        <v>588</v>
      </c>
      <c r="AO563" s="49" t="s">
        <v>79</v>
      </c>
      <c r="AP563" s="44" t="s">
        <v>270</v>
      </c>
      <c r="AQ563" s="50">
        <v>600</v>
      </c>
      <c r="AR563" s="50" t="s">
        <v>82</v>
      </c>
      <c r="AS563" s="50" t="s">
        <v>589</v>
      </c>
      <c r="AT563" s="44">
        <v>850</v>
      </c>
      <c r="AU563" s="49" t="s">
        <v>2654</v>
      </c>
      <c r="AV563" s="49" t="s">
        <v>2655</v>
      </c>
      <c r="AW563" s="49" t="s">
        <v>88</v>
      </c>
      <c r="AX563" s="49" t="s">
        <v>1592</v>
      </c>
      <c r="AY563" s="50" t="s">
        <v>2498</v>
      </c>
      <c r="AZ563" s="58" t="s">
        <v>1080</v>
      </c>
      <c r="BA563" s="4"/>
      <c r="BB563" s="4"/>
      <c r="BC563" s="4"/>
      <c r="BD563" s="4"/>
      <c r="BE563" s="4"/>
      <c r="BF563" s="4"/>
      <c r="BG563" s="4"/>
    </row>
    <row r="564" spans="1:59" customFormat="1" ht="60" hidden="1" customHeight="1" x14ac:dyDescent="0.25">
      <c r="A564" s="2">
        <v>12</v>
      </c>
      <c r="B564" s="2" t="s">
        <v>572</v>
      </c>
      <c r="C564" s="2">
        <v>1</v>
      </c>
      <c r="D564" s="2" t="s">
        <v>2649</v>
      </c>
      <c r="E564" s="2" t="s">
        <v>2650</v>
      </c>
      <c r="F564" s="2" t="s">
        <v>2651</v>
      </c>
      <c r="G564" s="2" t="s">
        <v>630</v>
      </c>
      <c r="H564" s="3"/>
      <c r="I564" s="3" t="s">
        <v>62</v>
      </c>
      <c r="J564" s="3" t="s">
        <v>577</v>
      </c>
      <c r="K564" s="3" t="s">
        <v>595</v>
      </c>
      <c r="L564" s="3" t="s">
        <v>609</v>
      </c>
      <c r="M564" s="3" t="s">
        <v>610</v>
      </c>
      <c r="N564" s="6">
        <v>26</v>
      </c>
      <c r="O564" s="3" t="s">
        <v>164</v>
      </c>
      <c r="P564" s="3" t="s">
        <v>68</v>
      </c>
      <c r="Q564" s="3" t="s">
        <v>69</v>
      </c>
      <c r="R564" s="3" t="s">
        <v>611</v>
      </c>
      <c r="S564" s="3" t="s">
        <v>612</v>
      </c>
      <c r="T564" s="6">
        <v>1801</v>
      </c>
      <c r="U564" s="2">
        <v>220012</v>
      </c>
      <c r="V564" s="2" t="s">
        <v>613</v>
      </c>
      <c r="W564" s="3">
        <v>50000000</v>
      </c>
      <c r="X564" s="7" t="s">
        <v>614</v>
      </c>
      <c r="Y564" s="8">
        <v>50000000</v>
      </c>
      <c r="Z564" s="2" t="s">
        <v>615</v>
      </c>
      <c r="AA564" s="3">
        <v>50000000</v>
      </c>
      <c r="AB564" s="56">
        <v>5</v>
      </c>
      <c r="AC564" s="44" t="s">
        <v>616</v>
      </c>
      <c r="AD564" s="43" t="s">
        <v>76</v>
      </c>
      <c r="AE564" s="44" t="s">
        <v>165</v>
      </c>
      <c r="AF564" s="45" t="s">
        <v>617</v>
      </c>
      <c r="AG564" s="43">
        <v>4600094588</v>
      </c>
      <c r="AH564" s="45">
        <v>4600094588</v>
      </c>
      <c r="AI564" s="51">
        <v>44777</v>
      </c>
      <c r="AJ564" s="51">
        <v>44777</v>
      </c>
      <c r="AK564" s="51">
        <v>44926</v>
      </c>
      <c r="AL564" s="42">
        <v>1</v>
      </c>
      <c r="AM564" s="54">
        <v>3998351</v>
      </c>
      <c r="AN564" s="44" t="s">
        <v>588</v>
      </c>
      <c r="AO564" s="49" t="s">
        <v>79</v>
      </c>
      <c r="AP564" s="44" t="s">
        <v>270</v>
      </c>
      <c r="AQ564" s="50"/>
      <c r="AR564" s="50" t="s">
        <v>82</v>
      </c>
      <c r="AS564" s="50" t="s">
        <v>589</v>
      </c>
      <c r="AT564" s="44">
        <v>400</v>
      </c>
      <c r="AU564" s="49" t="s">
        <v>2656</v>
      </c>
      <c r="AV564" s="49" t="s">
        <v>2657</v>
      </c>
      <c r="AW564" s="49" t="s">
        <v>88</v>
      </c>
      <c r="AX564" s="49" t="s">
        <v>2658</v>
      </c>
      <c r="AY564" s="50" t="s">
        <v>2659</v>
      </c>
      <c r="AZ564" s="58" t="s">
        <v>622</v>
      </c>
      <c r="BA564" s="4"/>
      <c r="BB564" s="4"/>
      <c r="BC564" s="4"/>
      <c r="BD564" s="4"/>
      <c r="BE564" s="4"/>
      <c r="BF564" s="4"/>
      <c r="BG564" s="4"/>
    </row>
    <row r="565" spans="1:59" customFormat="1" ht="60" hidden="1" customHeight="1" x14ac:dyDescent="0.25">
      <c r="A565" s="2">
        <v>12</v>
      </c>
      <c r="B565" s="2" t="s">
        <v>572</v>
      </c>
      <c r="C565" s="19">
        <v>1</v>
      </c>
      <c r="D565" s="7" t="s">
        <v>2649</v>
      </c>
      <c r="E565" s="2" t="s">
        <v>2650</v>
      </c>
      <c r="F565" s="2" t="s">
        <v>2651</v>
      </c>
      <c r="G565" s="2" t="s">
        <v>630</v>
      </c>
      <c r="H565" s="3"/>
      <c r="I565" s="20" t="s">
        <v>88</v>
      </c>
      <c r="J565" s="20" t="s">
        <v>88</v>
      </c>
      <c r="K565" s="20" t="s">
        <v>88</v>
      </c>
      <c r="L565" s="20" t="s">
        <v>88</v>
      </c>
      <c r="M565" s="20" t="s">
        <v>88</v>
      </c>
      <c r="N565" s="20" t="s">
        <v>88</v>
      </c>
      <c r="O565" s="20" t="s">
        <v>88</v>
      </c>
      <c r="P565" s="20" t="s">
        <v>88</v>
      </c>
      <c r="Q565" s="20" t="s">
        <v>88</v>
      </c>
      <c r="R565" s="20" t="s">
        <v>88</v>
      </c>
      <c r="S565" s="20" t="s">
        <v>88</v>
      </c>
      <c r="T565" s="20" t="s">
        <v>88</v>
      </c>
      <c r="U565" s="2">
        <v>220014</v>
      </c>
      <c r="V565" s="2" t="s">
        <v>641</v>
      </c>
      <c r="W565" s="3">
        <v>20000000</v>
      </c>
      <c r="X565" s="21"/>
      <c r="Y565" s="8">
        <v>160000000</v>
      </c>
      <c r="Z565" s="2" t="s">
        <v>643</v>
      </c>
      <c r="AA565" s="20">
        <v>20000000</v>
      </c>
      <c r="AB565" s="56">
        <v>1</v>
      </c>
      <c r="AC565" s="44" t="s">
        <v>644</v>
      </c>
      <c r="AD565" s="43" t="s">
        <v>76</v>
      </c>
      <c r="AE565" s="44" t="s">
        <v>165</v>
      </c>
      <c r="AF565" s="45" t="s">
        <v>617</v>
      </c>
      <c r="AG565" s="43">
        <v>4600094588</v>
      </c>
      <c r="AH565" s="45">
        <v>4600094588</v>
      </c>
      <c r="AI565" s="51">
        <v>44777</v>
      </c>
      <c r="AJ565" s="51">
        <v>44777</v>
      </c>
      <c r="AK565" s="51">
        <v>44926</v>
      </c>
      <c r="AL565" s="42">
        <v>1</v>
      </c>
      <c r="AM565" s="54">
        <v>12794724</v>
      </c>
      <c r="AN565" s="44" t="s">
        <v>588</v>
      </c>
      <c r="AO565" s="49" t="s">
        <v>79</v>
      </c>
      <c r="AP565" s="44" t="s">
        <v>270</v>
      </c>
      <c r="AQ565" s="50"/>
      <c r="AR565" s="50" t="s">
        <v>82</v>
      </c>
      <c r="AS565" s="50" t="s">
        <v>589</v>
      </c>
      <c r="AT565" s="44">
        <v>500</v>
      </c>
      <c r="AU565" s="49" t="s">
        <v>645</v>
      </c>
      <c r="AV565" s="49" t="s">
        <v>2660</v>
      </c>
      <c r="AW565" s="49" t="s">
        <v>88</v>
      </c>
      <c r="AX565" s="49" t="s">
        <v>2661</v>
      </c>
      <c r="AY565" s="50" t="s">
        <v>2662</v>
      </c>
      <c r="AZ565" s="58" t="s">
        <v>622</v>
      </c>
      <c r="BA565" s="4"/>
      <c r="BB565" s="4"/>
      <c r="BC565" s="4"/>
      <c r="BD565" s="4"/>
      <c r="BE565" s="4"/>
      <c r="BF565" s="4"/>
      <c r="BG565" s="4"/>
    </row>
    <row r="566" spans="1:59" customFormat="1" ht="60" hidden="1" customHeight="1" x14ac:dyDescent="0.25">
      <c r="A566" s="2">
        <v>12</v>
      </c>
      <c r="B566" s="2" t="s">
        <v>217</v>
      </c>
      <c r="C566" s="2">
        <v>1</v>
      </c>
      <c r="D566" s="2" t="s">
        <v>2663</v>
      </c>
      <c r="E566" s="2" t="s">
        <v>2664</v>
      </c>
      <c r="F566" s="2">
        <v>1</v>
      </c>
      <c r="G566" s="2" t="s">
        <v>1910</v>
      </c>
      <c r="H566" s="3">
        <v>0</v>
      </c>
      <c r="I566" s="3" t="s">
        <v>218</v>
      </c>
      <c r="J566" s="3" t="s">
        <v>219</v>
      </c>
      <c r="K566" s="3" t="s">
        <v>220</v>
      </c>
      <c r="L566" s="3" t="s">
        <v>221</v>
      </c>
      <c r="M566" s="3" t="s">
        <v>222</v>
      </c>
      <c r="N566" s="6">
        <v>20446</v>
      </c>
      <c r="O566" s="3" t="s">
        <v>164</v>
      </c>
      <c r="P566" s="3" t="s">
        <v>223</v>
      </c>
      <c r="Q566" s="3" t="s">
        <v>224</v>
      </c>
      <c r="R566" s="3" t="s">
        <v>225</v>
      </c>
      <c r="S566" s="3" t="s">
        <v>226</v>
      </c>
      <c r="T566" s="6">
        <v>20441</v>
      </c>
      <c r="U566" s="2">
        <v>220002</v>
      </c>
      <c r="V566" s="2" t="s">
        <v>227</v>
      </c>
      <c r="W566" s="3">
        <v>451136295</v>
      </c>
      <c r="X566" s="7" t="s">
        <v>228</v>
      </c>
      <c r="Y566" s="8">
        <f>SUM(AA566)</f>
        <v>451136295</v>
      </c>
      <c r="Z566" s="2" t="s">
        <v>229</v>
      </c>
      <c r="AA566" s="3">
        <v>451136295</v>
      </c>
      <c r="AB566" s="56">
        <v>415</v>
      </c>
      <c r="AC566" s="44" t="s">
        <v>230</v>
      </c>
      <c r="AD566" s="43" t="s">
        <v>717</v>
      </c>
      <c r="AE566" s="44" t="s">
        <v>2522</v>
      </c>
      <c r="AF566" s="44" t="s">
        <v>2523</v>
      </c>
      <c r="AG566" s="49" t="s">
        <v>2524</v>
      </c>
      <c r="AH566" s="45" t="s">
        <v>1725</v>
      </c>
      <c r="AI566" s="111" t="s">
        <v>2665</v>
      </c>
      <c r="AJ566" s="111" t="s">
        <v>2665</v>
      </c>
      <c r="AK566" s="111" t="s">
        <v>2666</v>
      </c>
      <c r="AL566" s="42">
        <v>0.99036144578313257</v>
      </c>
      <c r="AM566" s="54" t="s">
        <v>236</v>
      </c>
      <c r="AN566" s="44" t="s">
        <v>1087</v>
      </c>
      <c r="AO566" s="49" t="s">
        <v>231</v>
      </c>
      <c r="AP566" s="44" t="s">
        <v>1088</v>
      </c>
      <c r="AQ566" s="50">
        <v>415</v>
      </c>
      <c r="AR566" s="50" t="s">
        <v>237</v>
      </c>
      <c r="AS566" s="50" t="s">
        <v>83</v>
      </c>
      <c r="AT566" s="44">
        <v>411</v>
      </c>
      <c r="AU566" s="49" t="s">
        <v>1087</v>
      </c>
      <c r="AV566" s="49" t="s">
        <v>231</v>
      </c>
      <c r="AW566" s="49" t="s">
        <v>1088</v>
      </c>
      <c r="AX566" s="49" t="s">
        <v>2667</v>
      </c>
      <c r="AY566" s="50" t="s">
        <v>2668</v>
      </c>
      <c r="AZ566" s="58" t="s">
        <v>1913</v>
      </c>
      <c r="BA566" s="4"/>
      <c r="BB566" s="4"/>
      <c r="BC566" s="4"/>
      <c r="BD566" s="4"/>
      <c r="BE566" s="4"/>
      <c r="BF566" s="4"/>
      <c r="BG566" s="4"/>
    </row>
    <row r="567" spans="1:59" customFormat="1" ht="60" hidden="1" customHeight="1" x14ac:dyDescent="0.25">
      <c r="A567" s="2">
        <v>12</v>
      </c>
      <c r="B567" s="2" t="s">
        <v>217</v>
      </c>
      <c r="C567" s="2">
        <v>1</v>
      </c>
      <c r="D567" s="2" t="s">
        <v>2669</v>
      </c>
      <c r="E567" s="2" t="s">
        <v>2670</v>
      </c>
      <c r="F567" s="2">
        <v>75</v>
      </c>
      <c r="G567" s="2" t="s">
        <v>241</v>
      </c>
      <c r="H567" s="3"/>
      <c r="I567" s="3" t="s">
        <v>88</v>
      </c>
      <c r="J567" s="3" t="s">
        <v>88</v>
      </c>
      <c r="K567" s="3" t="s">
        <v>88</v>
      </c>
      <c r="L567" s="3" t="s">
        <v>88</v>
      </c>
      <c r="M567" s="3" t="s">
        <v>88</v>
      </c>
      <c r="N567" s="3" t="s">
        <v>88</v>
      </c>
      <c r="O567" s="3" t="s">
        <v>88</v>
      </c>
      <c r="P567" s="3" t="s">
        <v>88</v>
      </c>
      <c r="Q567" s="3" t="s">
        <v>88</v>
      </c>
      <c r="R567" s="3" t="s">
        <v>88</v>
      </c>
      <c r="S567" s="3" t="s">
        <v>88</v>
      </c>
      <c r="T567" s="3" t="s">
        <v>88</v>
      </c>
      <c r="U567" s="2">
        <v>220003</v>
      </c>
      <c r="V567" s="2" t="s">
        <v>733</v>
      </c>
      <c r="W567" s="3">
        <v>164859000</v>
      </c>
      <c r="X567" s="7" t="s">
        <v>228</v>
      </c>
      <c r="Y567" s="8">
        <f>SUM(AA567)</f>
        <v>164859000</v>
      </c>
      <c r="Z567" s="2" t="s">
        <v>734</v>
      </c>
      <c r="AA567" s="3">
        <v>164859000</v>
      </c>
      <c r="AB567" s="56">
        <v>117</v>
      </c>
      <c r="AC567" s="44" t="s">
        <v>164</v>
      </c>
      <c r="AD567" s="43" t="s">
        <v>76</v>
      </c>
      <c r="AE567" s="44" t="s">
        <v>1095</v>
      </c>
      <c r="AF567" s="44" t="s">
        <v>1096</v>
      </c>
      <c r="AG567" s="49" t="s">
        <v>1097</v>
      </c>
      <c r="AH567" s="44" t="s">
        <v>1097</v>
      </c>
      <c r="AI567" s="51">
        <v>44718</v>
      </c>
      <c r="AJ567" s="51">
        <v>44718</v>
      </c>
      <c r="AK567" s="51">
        <v>45076</v>
      </c>
      <c r="AL567" s="42">
        <v>0.98290598290598286</v>
      </c>
      <c r="AM567" s="54" t="s">
        <v>79</v>
      </c>
      <c r="AN567" s="44" t="s">
        <v>1098</v>
      </c>
      <c r="AO567" s="49" t="s">
        <v>79</v>
      </c>
      <c r="AP567" s="44" t="s">
        <v>79</v>
      </c>
      <c r="AQ567" s="50">
        <v>117</v>
      </c>
      <c r="AR567" s="50" t="s">
        <v>245</v>
      </c>
      <c r="AS567" s="50" t="s">
        <v>246</v>
      </c>
      <c r="AT567" s="44">
        <v>115</v>
      </c>
      <c r="AU567" s="49" t="s">
        <v>247</v>
      </c>
      <c r="AV567" s="49" t="s">
        <v>2671</v>
      </c>
      <c r="AW567" s="49" t="s">
        <v>249</v>
      </c>
      <c r="AX567" s="49" t="s">
        <v>2672</v>
      </c>
      <c r="AY567" s="50" t="s">
        <v>2673</v>
      </c>
      <c r="AZ567" s="58" t="s">
        <v>252</v>
      </c>
      <c r="BA567" s="4"/>
      <c r="BB567" s="4"/>
      <c r="BC567" s="4"/>
      <c r="BD567" s="4"/>
      <c r="BE567" s="4"/>
      <c r="BF567" s="4"/>
      <c r="BG567" s="4"/>
    </row>
    <row r="568" spans="1:59" customFormat="1" ht="60" hidden="1" customHeight="1" x14ac:dyDescent="0.25">
      <c r="A568" s="2">
        <v>12</v>
      </c>
      <c r="B568" s="2" t="s">
        <v>217</v>
      </c>
      <c r="C568" s="2">
        <v>1</v>
      </c>
      <c r="D568" s="2" t="s">
        <v>2663</v>
      </c>
      <c r="E568" s="2" t="s">
        <v>2664</v>
      </c>
      <c r="F568" s="2">
        <v>1</v>
      </c>
      <c r="G568" s="2" t="s">
        <v>1910</v>
      </c>
      <c r="H568" s="3">
        <v>0</v>
      </c>
      <c r="I568" s="3" t="s">
        <v>218</v>
      </c>
      <c r="J568" s="3" t="s">
        <v>219</v>
      </c>
      <c r="K568" s="3" t="s">
        <v>219</v>
      </c>
      <c r="L568" s="3" t="s">
        <v>742</v>
      </c>
      <c r="M568" s="3" t="s">
        <v>743</v>
      </c>
      <c r="N568" s="6">
        <v>41</v>
      </c>
      <c r="O568" s="3" t="s">
        <v>67</v>
      </c>
      <c r="P568" s="3" t="s">
        <v>744</v>
      </c>
      <c r="Q568" s="3" t="s">
        <v>745</v>
      </c>
      <c r="R568" s="3" t="s">
        <v>746</v>
      </c>
      <c r="S568" s="3" t="s">
        <v>747</v>
      </c>
      <c r="T568" s="6">
        <v>11768</v>
      </c>
      <c r="U568" s="2">
        <v>220004</v>
      </c>
      <c r="V568" s="2" t="s">
        <v>748</v>
      </c>
      <c r="W568" s="3">
        <v>348300000</v>
      </c>
      <c r="X568" s="7" t="s">
        <v>749</v>
      </c>
      <c r="Y568" s="8">
        <f>SUM(AA568)</f>
        <v>348300000</v>
      </c>
      <c r="Z568" s="2" t="s">
        <v>750</v>
      </c>
      <c r="AA568" s="3">
        <v>348300000</v>
      </c>
      <c r="AB568" s="56">
        <v>200</v>
      </c>
      <c r="AC568" s="44" t="s">
        <v>751</v>
      </c>
      <c r="AD568" s="43" t="s">
        <v>265</v>
      </c>
      <c r="AE568" s="44" t="s">
        <v>298</v>
      </c>
      <c r="AF568" s="45" t="s">
        <v>1998</v>
      </c>
      <c r="AG568" s="43" t="s">
        <v>2301</v>
      </c>
      <c r="AH568" s="45">
        <v>70007348</v>
      </c>
      <c r="AI568" s="51">
        <v>44713</v>
      </c>
      <c r="AJ568" s="51">
        <v>44837</v>
      </c>
      <c r="AK568" s="51">
        <v>45128</v>
      </c>
      <c r="AL568" s="42">
        <v>0.83</v>
      </c>
      <c r="AM568" s="54">
        <v>0</v>
      </c>
      <c r="AN568" s="44" t="s">
        <v>754</v>
      </c>
      <c r="AO568" s="49" t="s">
        <v>233</v>
      </c>
      <c r="AP568" s="44" t="s">
        <v>270</v>
      </c>
      <c r="AQ568" s="50">
        <v>200</v>
      </c>
      <c r="AR568" s="50" t="s">
        <v>82</v>
      </c>
      <c r="AS568" s="50" t="s">
        <v>589</v>
      </c>
      <c r="AT568" s="44">
        <v>200</v>
      </c>
      <c r="AU568" s="49" t="s">
        <v>755</v>
      </c>
      <c r="AV568" s="49" t="s">
        <v>756</v>
      </c>
      <c r="AW568" s="49" t="s">
        <v>757</v>
      </c>
      <c r="AX568" s="49" t="s">
        <v>2674</v>
      </c>
      <c r="AY568" s="50" t="s">
        <v>2675</v>
      </c>
      <c r="AZ568" s="58" t="s">
        <v>760</v>
      </c>
      <c r="BA568" s="4"/>
      <c r="BB568" s="4"/>
      <c r="BC568" s="4"/>
      <c r="BD568" s="4"/>
      <c r="BE568" s="4"/>
      <c r="BF568" s="4"/>
      <c r="BG568" s="4"/>
    </row>
    <row r="569" spans="1:59" customFormat="1" ht="60" hidden="1" customHeight="1" x14ac:dyDescent="0.25">
      <c r="A569" s="2">
        <v>12</v>
      </c>
      <c r="B569" s="2" t="s">
        <v>217</v>
      </c>
      <c r="C569" s="2">
        <v>1</v>
      </c>
      <c r="D569" s="2" t="s">
        <v>2676</v>
      </c>
      <c r="E569" s="2" t="s">
        <v>2677</v>
      </c>
      <c r="F569" s="2">
        <v>24</v>
      </c>
      <c r="G569" s="2" t="s">
        <v>764</v>
      </c>
      <c r="H569" s="3">
        <v>0</v>
      </c>
      <c r="I569" s="3" t="s">
        <v>156</v>
      </c>
      <c r="J569" s="3" t="s">
        <v>765</v>
      </c>
      <c r="K569" s="3" t="s">
        <v>766</v>
      </c>
      <c r="L569" s="3" t="s">
        <v>767</v>
      </c>
      <c r="M569" s="3" t="s">
        <v>768</v>
      </c>
      <c r="N569" s="6">
        <v>100</v>
      </c>
      <c r="O569" s="3" t="s">
        <v>67</v>
      </c>
      <c r="P569" s="3" t="s">
        <v>68</v>
      </c>
      <c r="Q569" s="3" t="s">
        <v>69</v>
      </c>
      <c r="R569" s="3" t="s">
        <v>769</v>
      </c>
      <c r="S569" s="3" t="s">
        <v>770</v>
      </c>
      <c r="T569" s="6">
        <v>6969</v>
      </c>
      <c r="U569" s="2">
        <v>220006</v>
      </c>
      <c r="V569" s="2" t="s">
        <v>771</v>
      </c>
      <c r="W569" s="3">
        <v>324000000</v>
      </c>
      <c r="X569" s="7" t="s">
        <v>772</v>
      </c>
      <c r="Y569" s="8">
        <f>SUM(AA569)</f>
        <v>324000000</v>
      </c>
      <c r="Z569" s="2" t="s">
        <v>773</v>
      </c>
      <c r="AA569" s="3">
        <v>324000000</v>
      </c>
      <c r="AB569" s="56">
        <v>6</v>
      </c>
      <c r="AC569" s="44" t="s">
        <v>774</v>
      </c>
      <c r="AD569" s="43" t="s">
        <v>76</v>
      </c>
      <c r="AE569" s="44">
        <v>4600095351</v>
      </c>
      <c r="AF569" s="43" t="s">
        <v>775</v>
      </c>
      <c r="AG569" s="43">
        <v>44823</v>
      </c>
      <c r="AH569" s="45">
        <v>44839</v>
      </c>
      <c r="AI569" s="51">
        <v>44620</v>
      </c>
      <c r="AJ569" s="51"/>
      <c r="AK569" s="51" t="s">
        <v>236</v>
      </c>
      <c r="AL569" s="42">
        <v>1</v>
      </c>
      <c r="AM569" s="54" t="s">
        <v>236</v>
      </c>
      <c r="AN569" s="44" t="s">
        <v>776</v>
      </c>
      <c r="AO569" s="49" t="s">
        <v>777</v>
      </c>
      <c r="AP569" s="44" t="s">
        <v>82</v>
      </c>
      <c r="AQ569" s="50" t="s">
        <v>589</v>
      </c>
      <c r="AR569" s="50">
        <v>0</v>
      </c>
      <c r="AS569" s="50" t="s">
        <v>778</v>
      </c>
      <c r="AT569" s="44" t="s">
        <v>778</v>
      </c>
      <c r="AU569" s="49" t="s">
        <v>778</v>
      </c>
      <c r="AV569" s="49" t="s">
        <v>778</v>
      </c>
      <c r="AW569" s="49" t="s">
        <v>778</v>
      </c>
      <c r="AX569" s="49" t="s">
        <v>1929</v>
      </c>
      <c r="AY569" s="50" t="s">
        <v>1929</v>
      </c>
      <c r="AZ569" s="58" t="s">
        <v>1929</v>
      </c>
      <c r="BA569" s="4"/>
      <c r="BB569" s="4"/>
      <c r="BC569" s="4"/>
      <c r="BD569" s="4"/>
      <c r="BE569" s="4"/>
      <c r="BF569" s="4"/>
      <c r="BG569" s="4"/>
    </row>
    <row r="570" spans="1:59" customFormat="1" ht="60" hidden="1" customHeight="1" x14ac:dyDescent="0.25">
      <c r="A570" s="2">
        <v>12</v>
      </c>
      <c r="B570" s="2" t="s">
        <v>217</v>
      </c>
      <c r="C570" s="2">
        <v>1</v>
      </c>
      <c r="D570" s="2" t="s">
        <v>2678</v>
      </c>
      <c r="E570" s="2" t="s">
        <v>2679</v>
      </c>
      <c r="F570" s="2">
        <v>35</v>
      </c>
      <c r="G570" s="2" t="s">
        <v>2680</v>
      </c>
      <c r="H570" s="3"/>
      <c r="I570" s="3" t="s">
        <v>88</v>
      </c>
      <c r="J570" s="3" t="s">
        <v>88</v>
      </c>
      <c r="K570" s="3" t="s">
        <v>88</v>
      </c>
      <c r="L570" s="3" t="s">
        <v>88</v>
      </c>
      <c r="M570" s="3" t="s">
        <v>88</v>
      </c>
      <c r="N570" s="3" t="s">
        <v>88</v>
      </c>
      <c r="O570" s="3" t="s">
        <v>88</v>
      </c>
      <c r="P570" s="3" t="s">
        <v>88</v>
      </c>
      <c r="Q570" s="3" t="s">
        <v>88</v>
      </c>
      <c r="R570" s="3" t="s">
        <v>88</v>
      </c>
      <c r="S570" s="3" t="s">
        <v>88</v>
      </c>
      <c r="T570" s="3" t="s">
        <v>88</v>
      </c>
      <c r="U570" s="2">
        <v>220007</v>
      </c>
      <c r="V570" s="2" t="s">
        <v>2311</v>
      </c>
      <c r="W570" s="3">
        <v>194474898</v>
      </c>
      <c r="X570" s="21"/>
      <c r="Y570" s="8"/>
      <c r="Z570" s="2" t="s">
        <v>2681</v>
      </c>
      <c r="AA570" s="3">
        <v>60690268</v>
      </c>
      <c r="AB570" s="56">
        <v>250</v>
      </c>
      <c r="AC570" s="44" t="s">
        <v>164</v>
      </c>
      <c r="AD570" s="43" t="s">
        <v>76</v>
      </c>
      <c r="AE570" s="44" t="s">
        <v>165</v>
      </c>
      <c r="AF570" s="45" t="s">
        <v>2313</v>
      </c>
      <c r="AG570" s="43">
        <v>4600094724</v>
      </c>
      <c r="AH570" s="45">
        <v>34023</v>
      </c>
      <c r="AI570" s="51">
        <v>44774</v>
      </c>
      <c r="AJ570" s="51">
        <v>44774</v>
      </c>
      <c r="AK570" s="51">
        <v>44926</v>
      </c>
      <c r="AL570" s="42">
        <v>1</v>
      </c>
      <c r="AM570" s="54">
        <v>0</v>
      </c>
      <c r="AN570" s="44" t="s">
        <v>2314</v>
      </c>
      <c r="AO570" s="49" t="s">
        <v>2315</v>
      </c>
      <c r="AP570" s="44" t="s">
        <v>270</v>
      </c>
      <c r="AQ570" s="50">
        <v>250</v>
      </c>
      <c r="AR570" s="50" t="s">
        <v>82</v>
      </c>
      <c r="AS570" s="50" t="s">
        <v>589</v>
      </c>
      <c r="AT570" s="44">
        <v>283</v>
      </c>
      <c r="AU570" s="49" t="s">
        <v>2323</v>
      </c>
      <c r="AV570" s="49" t="s">
        <v>2317</v>
      </c>
      <c r="AW570" s="49" t="s">
        <v>2318</v>
      </c>
      <c r="AX570" s="49" t="s">
        <v>2682</v>
      </c>
      <c r="AY570" s="50" t="s">
        <v>2320</v>
      </c>
      <c r="AZ570" s="58" t="s">
        <v>2321</v>
      </c>
      <c r="BA570" s="4"/>
      <c r="BB570" s="4"/>
      <c r="BC570" s="4"/>
      <c r="BD570" s="4"/>
      <c r="BE570" s="4"/>
      <c r="BF570" s="4"/>
      <c r="BG570" s="4"/>
    </row>
    <row r="571" spans="1:59" customFormat="1" ht="60" hidden="1" customHeight="1" x14ac:dyDescent="0.25">
      <c r="A571" s="2">
        <v>12</v>
      </c>
      <c r="B571" s="2" t="s">
        <v>217</v>
      </c>
      <c r="C571" s="2">
        <v>0</v>
      </c>
      <c r="D571" s="2" t="s">
        <v>2678</v>
      </c>
      <c r="E571" s="2" t="s">
        <v>2679</v>
      </c>
      <c r="F571" s="2">
        <v>35</v>
      </c>
      <c r="G571" s="2" t="s">
        <v>2680</v>
      </c>
      <c r="H571" s="3"/>
      <c r="I571" s="3" t="s">
        <v>88</v>
      </c>
      <c r="J571" s="3" t="s">
        <v>88</v>
      </c>
      <c r="K571" s="3" t="s">
        <v>88</v>
      </c>
      <c r="L571" s="3" t="s">
        <v>88</v>
      </c>
      <c r="M571" s="3" t="s">
        <v>88</v>
      </c>
      <c r="N571" s="3" t="s">
        <v>88</v>
      </c>
      <c r="O571" s="3" t="s">
        <v>88</v>
      </c>
      <c r="P571" s="3" t="s">
        <v>88</v>
      </c>
      <c r="Q571" s="3" t="s">
        <v>88</v>
      </c>
      <c r="R571" s="3" t="s">
        <v>88</v>
      </c>
      <c r="S571" s="3" t="s">
        <v>88</v>
      </c>
      <c r="T571" s="3" t="s">
        <v>88</v>
      </c>
      <c r="U571" s="2">
        <v>220007</v>
      </c>
      <c r="V571" s="2" t="s">
        <v>2311</v>
      </c>
      <c r="W571" s="3">
        <v>194474898</v>
      </c>
      <c r="X571" s="21"/>
      <c r="Y571" s="8"/>
      <c r="Z571" s="2" t="s">
        <v>2683</v>
      </c>
      <c r="AA571" s="3">
        <v>59027593</v>
      </c>
      <c r="AB571" s="56">
        <v>120</v>
      </c>
      <c r="AC571" s="44" t="s">
        <v>164</v>
      </c>
      <c r="AD571" s="43" t="s">
        <v>76</v>
      </c>
      <c r="AE571" s="44" t="s">
        <v>165</v>
      </c>
      <c r="AF571" s="45" t="s">
        <v>2313</v>
      </c>
      <c r="AG571" s="43">
        <v>4600094724</v>
      </c>
      <c r="AH571" s="45">
        <v>34023</v>
      </c>
      <c r="AI571" s="51">
        <v>44774</v>
      </c>
      <c r="AJ571" s="51">
        <v>44774</v>
      </c>
      <c r="AK571" s="51">
        <v>44926</v>
      </c>
      <c r="AL571" s="42">
        <v>1</v>
      </c>
      <c r="AM571" s="54">
        <v>0</v>
      </c>
      <c r="AN571" s="44" t="s">
        <v>2314</v>
      </c>
      <c r="AO571" s="49" t="s">
        <v>2315</v>
      </c>
      <c r="AP571" s="44" t="s">
        <v>270</v>
      </c>
      <c r="AQ571" s="50">
        <v>120</v>
      </c>
      <c r="AR571" s="50" t="s">
        <v>82</v>
      </c>
      <c r="AS571" s="50" t="s">
        <v>589</v>
      </c>
      <c r="AT571" s="44">
        <v>192</v>
      </c>
      <c r="AU571" s="49" t="s">
        <v>2323</v>
      </c>
      <c r="AV571" s="49" t="s">
        <v>2317</v>
      </c>
      <c r="AW571" s="49" t="s">
        <v>2318</v>
      </c>
      <c r="AX571" s="49" t="s">
        <v>2682</v>
      </c>
      <c r="AY571" s="50" t="s">
        <v>2320</v>
      </c>
      <c r="AZ571" s="58" t="s">
        <v>2321</v>
      </c>
      <c r="BA571" s="4"/>
      <c r="BB571" s="4"/>
      <c r="BC571" s="4"/>
      <c r="BD571" s="4"/>
      <c r="BE571" s="4"/>
      <c r="BF571" s="4"/>
      <c r="BG571" s="4"/>
    </row>
    <row r="572" spans="1:59" customFormat="1" ht="60" hidden="1" customHeight="1" x14ac:dyDescent="0.25">
      <c r="A572" s="2">
        <v>12</v>
      </c>
      <c r="B572" s="2" t="s">
        <v>217</v>
      </c>
      <c r="C572" s="2">
        <v>0</v>
      </c>
      <c r="D572" s="2" t="s">
        <v>2678</v>
      </c>
      <c r="E572" s="2" t="s">
        <v>2679</v>
      </c>
      <c r="F572" s="2">
        <v>35</v>
      </c>
      <c r="G572" s="2" t="s">
        <v>2680</v>
      </c>
      <c r="H572" s="3"/>
      <c r="I572" s="3" t="s">
        <v>88</v>
      </c>
      <c r="J572" s="3" t="s">
        <v>88</v>
      </c>
      <c r="K572" s="3" t="s">
        <v>88</v>
      </c>
      <c r="L572" s="3" t="s">
        <v>88</v>
      </c>
      <c r="M572" s="3" t="s">
        <v>88</v>
      </c>
      <c r="N572" s="3" t="s">
        <v>88</v>
      </c>
      <c r="O572" s="3" t="s">
        <v>88</v>
      </c>
      <c r="P572" s="3" t="s">
        <v>88</v>
      </c>
      <c r="Q572" s="3" t="s">
        <v>88</v>
      </c>
      <c r="R572" s="3" t="s">
        <v>88</v>
      </c>
      <c r="S572" s="3" t="s">
        <v>88</v>
      </c>
      <c r="T572" s="3" t="s">
        <v>88</v>
      </c>
      <c r="U572" s="2">
        <v>220007</v>
      </c>
      <c r="V572" s="2" t="s">
        <v>2311</v>
      </c>
      <c r="W572" s="3">
        <v>194474898</v>
      </c>
      <c r="X572" s="21"/>
      <c r="Y572" s="8"/>
      <c r="Z572" s="2" t="s">
        <v>2684</v>
      </c>
      <c r="AA572" s="3">
        <v>35938340</v>
      </c>
      <c r="AB572" s="56">
        <v>300</v>
      </c>
      <c r="AC572" s="44" t="s">
        <v>164</v>
      </c>
      <c r="AD572" s="43" t="s">
        <v>76</v>
      </c>
      <c r="AE572" s="44" t="s">
        <v>165</v>
      </c>
      <c r="AF572" s="45" t="s">
        <v>2313</v>
      </c>
      <c r="AG572" s="43">
        <v>4600094724</v>
      </c>
      <c r="AH572" s="45">
        <v>34023</v>
      </c>
      <c r="AI572" s="51">
        <v>44774</v>
      </c>
      <c r="AJ572" s="51">
        <v>44774</v>
      </c>
      <c r="AK572" s="51">
        <v>44926</v>
      </c>
      <c r="AL572" s="42">
        <v>1</v>
      </c>
      <c r="AM572" s="54">
        <v>0</v>
      </c>
      <c r="AN572" s="44" t="s">
        <v>2314</v>
      </c>
      <c r="AO572" s="49" t="s">
        <v>2315</v>
      </c>
      <c r="AP572" s="44" t="s">
        <v>270</v>
      </c>
      <c r="AQ572" s="50">
        <v>300</v>
      </c>
      <c r="AR572" s="50" t="s">
        <v>82</v>
      </c>
      <c r="AS572" s="50" t="s">
        <v>589</v>
      </c>
      <c r="AT572" s="44">
        <v>377</v>
      </c>
      <c r="AU572" s="49" t="s">
        <v>2323</v>
      </c>
      <c r="AV572" s="49" t="s">
        <v>2317</v>
      </c>
      <c r="AW572" s="49" t="s">
        <v>2318</v>
      </c>
      <c r="AX572" s="49" t="s">
        <v>2324</v>
      </c>
      <c r="AY572" s="50" t="s">
        <v>2320</v>
      </c>
      <c r="AZ572" s="58" t="s">
        <v>2321</v>
      </c>
      <c r="BA572" s="4"/>
      <c r="BB572" s="4"/>
      <c r="BC572" s="4"/>
      <c r="BD572" s="4"/>
      <c r="BE572" s="4"/>
      <c r="BF572" s="4"/>
      <c r="BG572" s="4"/>
    </row>
    <row r="573" spans="1:59" customFormat="1" ht="60" hidden="1" customHeight="1" x14ac:dyDescent="0.25">
      <c r="A573" s="2">
        <v>12</v>
      </c>
      <c r="B573" s="2" t="s">
        <v>217</v>
      </c>
      <c r="C573" s="2">
        <v>0</v>
      </c>
      <c r="D573" s="2" t="s">
        <v>2678</v>
      </c>
      <c r="E573" s="2" t="s">
        <v>2679</v>
      </c>
      <c r="F573" s="2">
        <v>35</v>
      </c>
      <c r="G573" s="2" t="s">
        <v>2680</v>
      </c>
      <c r="H573" s="3"/>
      <c r="I573" s="3" t="s">
        <v>88</v>
      </c>
      <c r="J573" s="3" t="s">
        <v>88</v>
      </c>
      <c r="K573" s="3" t="s">
        <v>88</v>
      </c>
      <c r="L573" s="3" t="s">
        <v>88</v>
      </c>
      <c r="M573" s="3" t="s">
        <v>88</v>
      </c>
      <c r="N573" s="3" t="s">
        <v>88</v>
      </c>
      <c r="O573" s="3" t="s">
        <v>88</v>
      </c>
      <c r="P573" s="3" t="s">
        <v>88</v>
      </c>
      <c r="Q573" s="3" t="s">
        <v>88</v>
      </c>
      <c r="R573" s="3" t="s">
        <v>88</v>
      </c>
      <c r="S573" s="3" t="s">
        <v>88</v>
      </c>
      <c r="T573" s="3" t="s">
        <v>88</v>
      </c>
      <c r="U573" s="2">
        <v>220007</v>
      </c>
      <c r="V573" s="2" t="s">
        <v>2311</v>
      </c>
      <c r="W573" s="3">
        <v>194474898</v>
      </c>
      <c r="X573" s="21"/>
      <c r="Y573" s="8"/>
      <c r="Z573" s="2" t="s">
        <v>2685</v>
      </c>
      <c r="AA573" s="3">
        <v>38818697</v>
      </c>
      <c r="AB573" s="56">
        <v>150</v>
      </c>
      <c r="AC573" s="44" t="s">
        <v>164</v>
      </c>
      <c r="AD573" s="43" t="s">
        <v>76</v>
      </c>
      <c r="AE573" s="44" t="s">
        <v>165</v>
      </c>
      <c r="AF573" s="45" t="s">
        <v>2313</v>
      </c>
      <c r="AG573" s="43">
        <v>4600094724</v>
      </c>
      <c r="AH573" s="45">
        <v>34023</v>
      </c>
      <c r="AI573" s="51">
        <v>44774</v>
      </c>
      <c r="AJ573" s="51">
        <v>44774</v>
      </c>
      <c r="AK573" s="51">
        <v>44926</v>
      </c>
      <c r="AL573" s="42">
        <v>1</v>
      </c>
      <c r="AM573" s="54">
        <v>0</v>
      </c>
      <c r="AN573" s="44" t="s">
        <v>2314</v>
      </c>
      <c r="AO573" s="49" t="s">
        <v>2315</v>
      </c>
      <c r="AP573" s="44" t="s">
        <v>270</v>
      </c>
      <c r="AQ573" s="50">
        <v>150</v>
      </c>
      <c r="AR573" s="50" t="s">
        <v>82</v>
      </c>
      <c r="AS573" s="50" t="s">
        <v>589</v>
      </c>
      <c r="AT573" s="44">
        <v>153</v>
      </c>
      <c r="AU573" s="49" t="s">
        <v>2686</v>
      </c>
      <c r="AV573" s="49" t="s">
        <v>2317</v>
      </c>
      <c r="AW573" s="49" t="s">
        <v>2318</v>
      </c>
      <c r="AX573" s="49" t="s">
        <v>2324</v>
      </c>
      <c r="AY573" s="50" t="s">
        <v>2320</v>
      </c>
      <c r="AZ573" s="58" t="s">
        <v>2321</v>
      </c>
      <c r="BA573" s="4"/>
      <c r="BB573" s="4"/>
      <c r="BC573" s="4"/>
      <c r="BD573" s="4"/>
      <c r="BE573" s="4"/>
      <c r="BF573" s="4"/>
      <c r="BG573" s="4"/>
    </row>
    <row r="574" spans="1:59" customFormat="1" ht="60" hidden="1" customHeight="1" x14ac:dyDescent="0.25">
      <c r="A574" s="2">
        <v>12</v>
      </c>
      <c r="B574" s="2" t="s">
        <v>253</v>
      </c>
      <c r="C574" s="2">
        <v>1</v>
      </c>
      <c r="D574" s="2" t="s">
        <v>2687</v>
      </c>
      <c r="E574" s="2" t="s">
        <v>2688</v>
      </c>
      <c r="F574" s="2">
        <v>10</v>
      </c>
      <c r="G574" s="2" t="s">
        <v>256</v>
      </c>
      <c r="H574" s="3">
        <v>0</v>
      </c>
      <c r="I574" s="3" t="s">
        <v>218</v>
      </c>
      <c r="J574" s="3" t="s">
        <v>257</v>
      </c>
      <c r="K574" s="3" t="s">
        <v>258</v>
      </c>
      <c r="L574" s="3" t="s">
        <v>259</v>
      </c>
      <c r="M574" s="3" t="s">
        <v>260</v>
      </c>
      <c r="N574" s="6">
        <v>104953</v>
      </c>
      <c r="O574" s="3" t="s">
        <v>784</v>
      </c>
      <c r="P574" s="3" t="s">
        <v>68</v>
      </c>
      <c r="Q574" s="3" t="s">
        <v>69</v>
      </c>
      <c r="R574" s="3" t="s">
        <v>261</v>
      </c>
      <c r="S574" s="3" t="s">
        <v>262</v>
      </c>
      <c r="T574" s="6">
        <v>110901</v>
      </c>
      <c r="U574" s="2">
        <v>210090</v>
      </c>
      <c r="V574" s="2" t="s">
        <v>256</v>
      </c>
      <c r="W574" s="3">
        <v>1691070000</v>
      </c>
      <c r="X574" s="21" t="s">
        <v>263</v>
      </c>
      <c r="Y574" s="8">
        <v>1691070000</v>
      </c>
      <c r="Z574" s="2" t="s">
        <v>264</v>
      </c>
      <c r="AA574" s="3">
        <v>1691070000</v>
      </c>
      <c r="AB574" s="56">
        <v>1628</v>
      </c>
      <c r="AC574" s="44" t="s">
        <v>164</v>
      </c>
      <c r="AD574" s="43" t="s">
        <v>265</v>
      </c>
      <c r="AE574" s="44" t="s">
        <v>165</v>
      </c>
      <c r="AF574" s="45" t="s">
        <v>266</v>
      </c>
      <c r="AG574" s="43">
        <v>6700026816</v>
      </c>
      <c r="AH574" s="45" t="s">
        <v>267</v>
      </c>
      <c r="AI574" s="51" t="s">
        <v>268</v>
      </c>
      <c r="AJ574" s="51">
        <v>44921</v>
      </c>
      <c r="AK574" s="51">
        <v>45107</v>
      </c>
      <c r="AL574" s="42">
        <v>0</v>
      </c>
      <c r="AM574" s="54">
        <v>18500000</v>
      </c>
      <c r="AN574" s="44" t="s">
        <v>269</v>
      </c>
      <c r="AO574" s="49" t="s">
        <v>79</v>
      </c>
      <c r="AP574" s="44" t="s">
        <v>270</v>
      </c>
      <c r="AQ574" s="50">
        <v>1</v>
      </c>
      <c r="AR574" s="50" t="s">
        <v>82</v>
      </c>
      <c r="AS574" s="50" t="s">
        <v>83</v>
      </c>
      <c r="AT574" s="44">
        <v>0</v>
      </c>
      <c r="AU574" s="49" t="s">
        <v>271</v>
      </c>
      <c r="AV574" s="49" t="s">
        <v>272</v>
      </c>
      <c r="AW574" s="49" t="s">
        <v>273</v>
      </c>
      <c r="AX574" s="49" t="s">
        <v>1618</v>
      </c>
      <c r="AY574" s="50" t="s">
        <v>289</v>
      </c>
      <c r="AZ574" s="58" t="s">
        <v>1619</v>
      </c>
      <c r="BA574" s="4"/>
      <c r="BB574" s="4"/>
      <c r="BC574" s="4"/>
      <c r="BD574" s="4"/>
      <c r="BE574" s="4"/>
      <c r="BF574" s="4"/>
      <c r="BG574" s="4"/>
    </row>
    <row r="575" spans="1:59" customFormat="1" ht="60" hidden="1" customHeight="1" x14ac:dyDescent="0.25">
      <c r="A575" s="2">
        <v>12</v>
      </c>
      <c r="B575" s="2" t="s">
        <v>313</v>
      </c>
      <c r="C575" s="2">
        <v>1</v>
      </c>
      <c r="D575" s="2" t="s">
        <v>2689</v>
      </c>
      <c r="E575" s="2" t="s">
        <v>2690</v>
      </c>
      <c r="F575" s="2">
        <v>1</v>
      </c>
      <c r="G575" s="2" t="s">
        <v>316</v>
      </c>
      <c r="H575" s="3">
        <v>0</v>
      </c>
      <c r="I575" s="3" t="s">
        <v>88</v>
      </c>
      <c r="J575" s="3" t="s">
        <v>88</v>
      </c>
      <c r="K575" s="3" t="s">
        <v>88</v>
      </c>
      <c r="L575" s="3" t="s">
        <v>88</v>
      </c>
      <c r="M575" s="3" t="s">
        <v>88</v>
      </c>
      <c r="N575" s="3" t="s">
        <v>88</v>
      </c>
      <c r="O575" s="3" t="s">
        <v>88</v>
      </c>
      <c r="P575" s="3" t="s">
        <v>88</v>
      </c>
      <c r="Q575" s="3" t="s">
        <v>88</v>
      </c>
      <c r="R575" s="3" t="s">
        <v>88</v>
      </c>
      <c r="S575" s="3" t="s">
        <v>88</v>
      </c>
      <c r="T575" s="3" t="s">
        <v>88</v>
      </c>
      <c r="U575" s="2">
        <v>210088</v>
      </c>
      <c r="V575" s="2" t="s">
        <v>317</v>
      </c>
      <c r="W575" s="3">
        <v>267410000</v>
      </c>
      <c r="X575" s="21" t="s">
        <v>318</v>
      </c>
      <c r="Y575" s="8">
        <v>267410000</v>
      </c>
      <c r="Z575" s="2" t="s">
        <v>319</v>
      </c>
      <c r="AA575" s="3">
        <v>185130000</v>
      </c>
      <c r="AB575" s="56">
        <v>85</v>
      </c>
      <c r="AC575" s="44" t="s">
        <v>320</v>
      </c>
      <c r="AD575" s="43" t="s">
        <v>265</v>
      </c>
      <c r="AE575" s="44" t="s">
        <v>88</v>
      </c>
      <c r="AF575" s="45" t="s">
        <v>88</v>
      </c>
      <c r="AG575" s="43" t="s">
        <v>88</v>
      </c>
      <c r="AH575" s="45" t="s">
        <v>88</v>
      </c>
      <c r="AI575" s="51">
        <v>44576</v>
      </c>
      <c r="AJ575" s="51">
        <v>44576</v>
      </c>
      <c r="AK575" s="51">
        <v>45015</v>
      </c>
      <c r="AL575" s="42">
        <v>0.04</v>
      </c>
      <c r="AM575" s="54">
        <v>10479057</v>
      </c>
      <c r="AN575" s="44" t="s">
        <v>321</v>
      </c>
      <c r="AO575" s="49" t="s">
        <v>322</v>
      </c>
      <c r="AP575" s="44" t="s">
        <v>270</v>
      </c>
      <c r="AQ575" s="50">
        <v>85</v>
      </c>
      <c r="AR575" s="50" t="s">
        <v>82</v>
      </c>
      <c r="AS575" s="50" t="s">
        <v>83</v>
      </c>
      <c r="AT575" s="44">
        <v>0</v>
      </c>
      <c r="AU575" s="49" t="s">
        <v>323</v>
      </c>
      <c r="AV575" s="49" t="s">
        <v>2691</v>
      </c>
      <c r="AW575" s="49" t="s">
        <v>325</v>
      </c>
      <c r="AX575" s="49" t="s">
        <v>331</v>
      </c>
      <c r="AY575" s="50" t="s">
        <v>332</v>
      </c>
      <c r="AZ575" s="58" t="s">
        <v>327</v>
      </c>
      <c r="BA575" s="4"/>
      <c r="BB575" s="4"/>
      <c r="BC575" s="4"/>
      <c r="BD575" s="4"/>
      <c r="BE575" s="4"/>
      <c r="BF575" s="4"/>
      <c r="BG575" s="4"/>
    </row>
    <row r="576" spans="1:59" customFormat="1" ht="60" hidden="1" customHeight="1" x14ac:dyDescent="0.25">
      <c r="A576" s="2">
        <v>12</v>
      </c>
      <c r="B576" s="2" t="s">
        <v>313</v>
      </c>
      <c r="C576" s="2">
        <v>0</v>
      </c>
      <c r="D576" s="2" t="s">
        <v>2692</v>
      </c>
      <c r="E576" s="2" t="s">
        <v>2693</v>
      </c>
      <c r="F576" s="2">
        <v>1</v>
      </c>
      <c r="G576" s="2" t="s">
        <v>316</v>
      </c>
      <c r="H576" s="3">
        <v>0</v>
      </c>
      <c r="I576" s="3" t="s">
        <v>88</v>
      </c>
      <c r="J576" s="3" t="s">
        <v>88</v>
      </c>
      <c r="K576" s="3" t="s">
        <v>88</v>
      </c>
      <c r="L576" s="3" t="s">
        <v>88</v>
      </c>
      <c r="M576" s="3" t="s">
        <v>88</v>
      </c>
      <c r="N576" s="3" t="s">
        <v>88</v>
      </c>
      <c r="O576" s="3" t="s">
        <v>88</v>
      </c>
      <c r="P576" s="3" t="s">
        <v>88</v>
      </c>
      <c r="Q576" s="3" t="s">
        <v>88</v>
      </c>
      <c r="R576" s="3" t="s">
        <v>88</v>
      </c>
      <c r="S576" s="3" t="s">
        <v>88</v>
      </c>
      <c r="T576" s="3" t="s">
        <v>88</v>
      </c>
      <c r="U576" s="2">
        <v>210088</v>
      </c>
      <c r="V576" s="2" t="s">
        <v>317</v>
      </c>
      <c r="W576" s="3">
        <v>267410000</v>
      </c>
      <c r="X576" s="21" t="s">
        <v>88</v>
      </c>
      <c r="Y576" s="8"/>
      <c r="Z576" s="2" t="s">
        <v>330</v>
      </c>
      <c r="AA576" s="3">
        <v>82280000</v>
      </c>
      <c r="AB576" s="56">
        <v>38</v>
      </c>
      <c r="AC576" s="44" t="s">
        <v>320</v>
      </c>
      <c r="AD576" s="43" t="s">
        <v>265</v>
      </c>
      <c r="AE576" s="44" t="s">
        <v>88</v>
      </c>
      <c r="AF576" s="45" t="s">
        <v>88</v>
      </c>
      <c r="AG576" s="43" t="s">
        <v>88</v>
      </c>
      <c r="AH576" s="45" t="s">
        <v>88</v>
      </c>
      <c r="AI576" s="51">
        <v>44576</v>
      </c>
      <c r="AJ576" s="51">
        <v>44576</v>
      </c>
      <c r="AK576" s="51">
        <v>45015</v>
      </c>
      <c r="AL576" s="42">
        <v>0.02</v>
      </c>
      <c r="AM576" s="54">
        <v>4657358</v>
      </c>
      <c r="AN576" s="44" t="s">
        <v>321</v>
      </c>
      <c r="AO576" s="49" t="s">
        <v>322</v>
      </c>
      <c r="AP576" s="44" t="s">
        <v>270</v>
      </c>
      <c r="AQ576" s="50">
        <v>38</v>
      </c>
      <c r="AR576" s="50" t="s">
        <v>82</v>
      </c>
      <c r="AS576" s="50" t="s">
        <v>83</v>
      </c>
      <c r="AT576" s="44">
        <v>0</v>
      </c>
      <c r="AU576" s="49" t="s">
        <v>323</v>
      </c>
      <c r="AV576" s="49" t="s">
        <v>2691</v>
      </c>
      <c r="AW576" s="49" t="s">
        <v>325</v>
      </c>
      <c r="AX576" s="49" t="s">
        <v>331</v>
      </c>
      <c r="AY576" s="50" t="s">
        <v>332</v>
      </c>
      <c r="AZ576" s="58" t="s">
        <v>327</v>
      </c>
      <c r="BA576" s="4"/>
      <c r="BB576" s="4"/>
      <c r="BC576" s="4"/>
      <c r="BD576" s="4"/>
      <c r="BE576" s="4"/>
      <c r="BF576" s="4"/>
      <c r="BG576" s="4"/>
    </row>
    <row r="577" spans="1:59" customFormat="1" ht="60" hidden="1" customHeight="1" x14ac:dyDescent="0.25">
      <c r="A577" s="14">
        <v>12</v>
      </c>
      <c r="B577" s="2" t="s">
        <v>337</v>
      </c>
      <c r="C577" s="19">
        <v>1</v>
      </c>
      <c r="D577" s="19" t="s">
        <v>2694</v>
      </c>
      <c r="E577" s="19" t="s">
        <v>2695</v>
      </c>
      <c r="F577" s="19">
        <v>33</v>
      </c>
      <c r="G577" s="19" t="s">
        <v>1443</v>
      </c>
      <c r="H577" s="3">
        <v>0</v>
      </c>
      <c r="I577" s="3" t="s">
        <v>278</v>
      </c>
      <c r="J577" s="3" t="s">
        <v>341</v>
      </c>
      <c r="K577" s="3" t="s">
        <v>342</v>
      </c>
      <c r="L577" s="3" t="s">
        <v>343</v>
      </c>
      <c r="M577" s="3" t="s">
        <v>344</v>
      </c>
      <c r="N577" s="6">
        <v>20</v>
      </c>
      <c r="O577" s="3" t="s">
        <v>67</v>
      </c>
      <c r="P577" s="3" t="s">
        <v>68</v>
      </c>
      <c r="Q577" s="3" t="s">
        <v>69</v>
      </c>
      <c r="R577" s="3" t="s">
        <v>345</v>
      </c>
      <c r="S577" s="3" t="s">
        <v>346</v>
      </c>
      <c r="T577" s="6">
        <v>1584846</v>
      </c>
      <c r="U577" s="2">
        <v>220015</v>
      </c>
      <c r="V577" s="2" t="s">
        <v>340</v>
      </c>
      <c r="W577" s="3">
        <v>180643704</v>
      </c>
      <c r="X577" s="7" t="s">
        <v>347</v>
      </c>
      <c r="Y577" s="8">
        <f>SUM(AA577:AA578)</f>
        <v>180643704</v>
      </c>
      <c r="Z577" s="2" t="s">
        <v>2696</v>
      </c>
      <c r="AA577" s="20">
        <v>127537055</v>
      </c>
      <c r="AB577" s="56"/>
      <c r="AC577" s="44"/>
      <c r="AD577" s="43" t="s">
        <v>76</v>
      </c>
      <c r="AE577" s="44" t="s">
        <v>77</v>
      </c>
      <c r="AF577" s="45" t="s">
        <v>1757</v>
      </c>
      <c r="AG577" s="43">
        <v>4600094459</v>
      </c>
      <c r="AH577" s="45" t="s">
        <v>350</v>
      </c>
      <c r="AI577" s="51">
        <v>44761</v>
      </c>
      <c r="AJ577" s="51">
        <v>44761</v>
      </c>
      <c r="AK577" s="51">
        <v>45081</v>
      </c>
      <c r="AL577" s="42">
        <v>1</v>
      </c>
      <c r="AM577" s="54" t="s">
        <v>79</v>
      </c>
      <c r="AN577" s="44" t="s">
        <v>351</v>
      </c>
      <c r="AO577" s="49" t="s">
        <v>79</v>
      </c>
      <c r="AP577" s="44" t="s">
        <v>79</v>
      </c>
      <c r="AQ577" s="50" t="s">
        <v>352</v>
      </c>
      <c r="AR577" s="50" t="s">
        <v>82</v>
      </c>
      <c r="AS577" s="50" t="s">
        <v>83</v>
      </c>
      <c r="AT577" s="44">
        <v>40</v>
      </c>
      <c r="AU577" s="49" t="s">
        <v>2697</v>
      </c>
      <c r="AV577" s="49" t="s">
        <v>2697</v>
      </c>
      <c r="AW577" s="49" t="s">
        <v>2698</v>
      </c>
      <c r="AX577" s="49" t="s">
        <v>2699</v>
      </c>
      <c r="AY577" s="50" t="s">
        <v>2700</v>
      </c>
      <c r="AZ577" s="58" t="s">
        <v>2701</v>
      </c>
      <c r="BA577" s="4"/>
      <c r="BB577" s="4"/>
      <c r="BC577" s="4"/>
      <c r="BD577" s="4"/>
      <c r="BE577" s="4"/>
      <c r="BF577" s="4"/>
      <c r="BG577" s="4"/>
    </row>
    <row r="578" spans="1:59" customFormat="1" ht="60" hidden="1" customHeight="1" x14ac:dyDescent="0.25">
      <c r="A578" s="2">
        <v>12</v>
      </c>
      <c r="B578" s="2" t="s">
        <v>337</v>
      </c>
      <c r="C578" s="2">
        <v>0</v>
      </c>
      <c r="D578" s="2" t="s">
        <v>2694</v>
      </c>
      <c r="E578" s="2" t="s">
        <v>2695</v>
      </c>
      <c r="F578" s="2">
        <v>33</v>
      </c>
      <c r="G578" s="2" t="s">
        <v>1443</v>
      </c>
      <c r="H578" s="3">
        <v>0</v>
      </c>
      <c r="I578" s="3" t="s">
        <v>88</v>
      </c>
      <c r="J578" s="3" t="s">
        <v>88</v>
      </c>
      <c r="K578" s="3" t="s">
        <v>88</v>
      </c>
      <c r="L578" s="3" t="s">
        <v>88</v>
      </c>
      <c r="M578" s="3" t="s">
        <v>88</v>
      </c>
      <c r="N578" s="3" t="s">
        <v>88</v>
      </c>
      <c r="O578" s="3" t="s">
        <v>88</v>
      </c>
      <c r="P578" s="3" t="s">
        <v>88</v>
      </c>
      <c r="Q578" s="3" t="s">
        <v>88</v>
      </c>
      <c r="R578" s="3" t="s">
        <v>88</v>
      </c>
      <c r="S578" s="3" t="s">
        <v>88</v>
      </c>
      <c r="T578" s="3" t="s">
        <v>88</v>
      </c>
      <c r="U578" s="2">
        <v>220015</v>
      </c>
      <c r="V578" s="2" t="s">
        <v>340</v>
      </c>
      <c r="W578" s="3">
        <v>180643704</v>
      </c>
      <c r="X578" s="7" t="s">
        <v>360</v>
      </c>
      <c r="Y578" s="8" t="s">
        <v>360</v>
      </c>
      <c r="Z578" s="2" t="s">
        <v>2702</v>
      </c>
      <c r="AA578" s="3">
        <v>53106649</v>
      </c>
      <c r="AB578" s="56"/>
      <c r="AC578" s="44"/>
      <c r="AD578" s="43" t="s">
        <v>76</v>
      </c>
      <c r="AE578" s="44" t="s">
        <v>77</v>
      </c>
      <c r="AF578" s="45" t="s">
        <v>1757</v>
      </c>
      <c r="AG578" s="43">
        <v>4600094459</v>
      </c>
      <c r="AH578" s="45" t="s">
        <v>350</v>
      </c>
      <c r="AI578" s="51">
        <v>44761</v>
      </c>
      <c r="AJ578" s="51">
        <v>44761</v>
      </c>
      <c r="AK578" s="51">
        <v>45081</v>
      </c>
      <c r="AL578" s="42">
        <v>1</v>
      </c>
      <c r="AM578" s="54" t="s">
        <v>79</v>
      </c>
      <c r="AN578" s="44" t="s">
        <v>351</v>
      </c>
      <c r="AO578" s="49" t="s">
        <v>79</v>
      </c>
      <c r="AP578" s="44" t="s">
        <v>79</v>
      </c>
      <c r="AQ578" s="50" t="s">
        <v>352</v>
      </c>
      <c r="AR578" s="50" t="s">
        <v>82</v>
      </c>
      <c r="AS578" s="50" t="s">
        <v>83</v>
      </c>
      <c r="AT578" s="44">
        <v>8</v>
      </c>
      <c r="AU578" s="49" t="s">
        <v>2703</v>
      </c>
      <c r="AV578" s="49" t="s">
        <v>2703</v>
      </c>
      <c r="AW578" s="49" t="s">
        <v>2698</v>
      </c>
      <c r="AX578" s="49" t="s">
        <v>2704</v>
      </c>
      <c r="AY578" s="50" t="s">
        <v>2705</v>
      </c>
      <c r="AZ578" s="58" t="s">
        <v>2706</v>
      </c>
      <c r="BA578" s="4"/>
      <c r="BB578" s="4"/>
      <c r="BC578" s="4"/>
      <c r="BD578" s="4"/>
      <c r="BE578" s="4"/>
      <c r="BF578" s="4"/>
      <c r="BG578" s="4"/>
    </row>
    <row r="579" spans="1:59" customFormat="1" ht="60" hidden="1" customHeight="1" x14ac:dyDescent="0.25">
      <c r="A579" s="2">
        <v>12</v>
      </c>
      <c r="B579" s="2" t="s">
        <v>372</v>
      </c>
      <c r="C579" s="2">
        <v>1</v>
      </c>
      <c r="D579" s="2" t="s">
        <v>2707</v>
      </c>
      <c r="E579" s="2" t="s">
        <v>2708</v>
      </c>
      <c r="F579" s="2">
        <v>13</v>
      </c>
      <c r="G579" s="2" t="s">
        <v>2709</v>
      </c>
      <c r="H579" s="3">
        <v>0</v>
      </c>
      <c r="I579" s="3" t="s">
        <v>156</v>
      </c>
      <c r="J579" s="3" t="s">
        <v>377</v>
      </c>
      <c r="K579" s="3" t="s">
        <v>378</v>
      </c>
      <c r="L579" s="3" t="s">
        <v>379</v>
      </c>
      <c r="M579" s="3" t="s">
        <v>380</v>
      </c>
      <c r="N579" s="6">
        <v>13</v>
      </c>
      <c r="O579" s="3" t="s">
        <v>164</v>
      </c>
      <c r="P579" s="3" t="s">
        <v>68</v>
      </c>
      <c r="Q579" s="3" t="s">
        <v>69</v>
      </c>
      <c r="R579" s="3" t="s">
        <v>381</v>
      </c>
      <c r="S579" s="3" t="s">
        <v>382</v>
      </c>
      <c r="T579" s="6">
        <v>7300</v>
      </c>
      <c r="U579" s="2">
        <v>210085</v>
      </c>
      <c r="V579" s="2" t="s">
        <v>383</v>
      </c>
      <c r="W579" s="3">
        <v>303784971</v>
      </c>
      <c r="X579" s="7" t="s">
        <v>384</v>
      </c>
      <c r="Y579" s="8">
        <f>SUM(AA579)</f>
        <v>303784971</v>
      </c>
      <c r="Z579" s="2" t="s">
        <v>1150</v>
      </c>
      <c r="AA579" s="3">
        <v>303784971</v>
      </c>
      <c r="AB579" s="56">
        <v>7</v>
      </c>
      <c r="AC579" s="99" t="s">
        <v>164</v>
      </c>
      <c r="AD579" s="43" t="s">
        <v>76</v>
      </c>
      <c r="AE579" s="79" t="s">
        <v>165</v>
      </c>
      <c r="AF579" s="79" t="s">
        <v>387</v>
      </c>
      <c r="AG579" s="80" t="s">
        <v>388</v>
      </c>
      <c r="AH579" s="80" t="s">
        <v>389</v>
      </c>
      <c r="AI579" s="108">
        <v>44748</v>
      </c>
      <c r="AJ579" s="108">
        <v>44756</v>
      </c>
      <c r="AK579" s="108">
        <v>45016</v>
      </c>
      <c r="AL579" s="42">
        <v>1</v>
      </c>
      <c r="AM579" s="54" t="s">
        <v>81</v>
      </c>
      <c r="AN579" s="44" t="s">
        <v>390</v>
      </c>
      <c r="AO579" s="49" t="s">
        <v>233</v>
      </c>
      <c r="AP579" s="44" t="s">
        <v>270</v>
      </c>
      <c r="AQ579" s="58">
        <v>500</v>
      </c>
      <c r="AR579" s="50" t="s">
        <v>82</v>
      </c>
      <c r="AS579" s="50" t="s">
        <v>83</v>
      </c>
      <c r="AT579" s="44">
        <v>1428</v>
      </c>
      <c r="AU579" s="90" t="s">
        <v>1151</v>
      </c>
      <c r="AV579" s="90" t="s">
        <v>2710</v>
      </c>
      <c r="AW579" s="49" t="s">
        <v>2711</v>
      </c>
      <c r="AX579" s="49" t="s">
        <v>2712</v>
      </c>
      <c r="AY579" s="50" t="s">
        <v>2713</v>
      </c>
      <c r="AZ579" s="58"/>
      <c r="BA579" s="4"/>
      <c r="BB579" s="4"/>
      <c r="BC579" s="4"/>
      <c r="BD579" s="4"/>
      <c r="BE579" s="4"/>
      <c r="BF579" s="4"/>
      <c r="BG579" s="4"/>
    </row>
    <row r="580" spans="1:59" customFormat="1" ht="60" hidden="1" customHeight="1" x14ac:dyDescent="0.25">
      <c r="A580" s="2">
        <v>12</v>
      </c>
      <c r="B580" s="2" t="s">
        <v>372</v>
      </c>
      <c r="C580" s="2">
        <v>1</v>
      </c>
      <c r="D580" s="2" t="s">
        <v>2707</v>
      </c>
      <c r="E580" s="2" t="s">
        <v>2708</v>
      </c>
      <c r="F580" s="2">
        <v>13</v>
      </c>
      <c r="G580" s="2" t="s">
        <v>2709</v>
      </c>
      <c r="H580" s="3">
        <v>0</v>
      </c>
      <c r="I580" s="3" t="s">
        <v>156</v>
      </c>
      <c r="J580" s="3" t="s">
        <v>377</v>
      </c>
      <c r="K580" s="3" t="s">
        <v>412</v>
      </c>
      <c r="L580" s="3" t="s">
        <v>413</v>
      </c>
      <c r="M580" s="3" t="s">
        <v>414</v>
      </c>
      <c r="N580" s="6">
        <v>660</v>
      </c>
      <c r="O580" s="3" t="s">
        <v>164</v>
      </c>
      <c r="P580" s="3" t="s">
        <v>68</v>
      </c>
      <c r="Q580" s="3" t="s">
        <v>69</v>
      </c>
      <c r="R580" s="3" t="s">
        <v>415</v>
      </c>
      <c r="S580" s="3" t="s">
        <v>416</v>
      </c>
      <c r="T580" s="6">
        <v>9100</v>
      </c>
      <c r="U580" s="2">
        <v>210095</v>
      </c>
      <c r="V580" s="2" t="s">
        <v>417</v>
      </c>
      <c r="W580" s="3">
        <v>700101160</v>
      </c>
      <c r="X580" s="7" t="s">
        <v>418</v>
      </c>
      <c r="Y580" s="8">
        <f>SUM(AA580:AA582)</f>
        <v>490858791</v>
      </c>
      <c r="Z580" s="2" t="s">
        <v>2714</v>
      </c>
      <c r="AA580" s="3">
        <v>181695999</v>
      </c>
      <c r="AB580" s="97">
        <v>15</v>
      </c>
      <c r="AC580" s="99" t="s">
        <v>164</v>
      </c>
      <c r="AD580" s="43" t="s">
        <v>76</v>
      </c>
      <c r="AE580" s="79" t="s">
        <v>165</v>
      </c>
      <c r="AF580" s="79" t="s">
        <v>387</v>
      </c>
      <c r="AG580" s="80" t="s">
        <v>388</v>
      </c>
      <c r="AH580" s="80" t="s">
        <v>389</v>
      </c>
      <c r="AI580" s="108">
        <v>44748</v>
      </c>
      <c r="AJ580" s="108">
        <v>44756</v>
      </c>
      <c r="AK580" s="108">
        <v>45016</v>
      </c>
      <c r="AL580" s="42">
        <v>1</v>
      </c>
      <c r="AM580" s="54" t="s">
        <v>81</v>
      </c>
      <c r="AN580" s="44" t="s">
        <v>390</v>
      </c>
      <c r="AO580" s="49" t="s">
        <v>233</v>
      </c>
      <c r="AP580" s="44" t="s">
        <v>270</v>
      </c>
      <c r="AQ580" s="97">
        <v>15</v>
      </c>
      <c r="AR580" s="45" t="s">
        <v>82</v>
      </c>
      <c r="AS580" s="89" t="s">
        <v>420</v>
      </c>
      <c r="AT580" s="44">
        <v>671</v>
      </c>
      <c r="AU580" s="90" t="s">
        <v>421</v>
      </c>
      <c r="AV580" s="90" t="s">
        <v>2710</v>
      </c>
      <c r="AW580" s="90" t="s">
        <v>423</v>
      </c>
      <c r="AX580" s="90" t="s">
        <v>2715</v>
      </c>
      <c r="AY580" s="90" t="s">
        <v>2716</v>
      </c>
      <c r="AZ580" s="58"/>
      <c r="BA580" s="4"/>
      <c r="BB580" s="4"/>
      <c r="BC580" s="4"/>
      <c r="BD580" s="4"/>
      <c r="BE580" s="4"/>
      <c r="BF580" s="4"/>
      <c r="BG580" s="4"/>
    </row>
    <row r="581" spans="1:59" customFormat="1" ht="60" hidden="1" customHeight="1" x14ac:dyDescent="0.25">
      <c r="A581" s="2">
        <v>12</v>
      </c>
      <c r="B581" s="2" t="s">
        <v>372</v>
      </c>
      <c r="C581" s="2">
        <v>0</v>
      </c>
      <c r="D581" s="2" t="s">
        <v>2707</v>
      </c>
      <c r="E581" s="2" t="s">
        <v>2708</v>
      </c>
      <c r="F581" s="2">
        <v>13</v>
      </c>
      <c r="G581" s="2" t="s">
        <v>2709</v>
      </c>
      <c r="H581" s="3">
        <v>0</v>
      </c>
      <c r="I581" s="3" t="s">
        <v>88</v>
      </c>
      <c r="J581" s="3" t="s">
        <v>88</v>
      </c>
      <c r="K581" s="3" t="s">
        <v>88</v>
      </c>
      <c r="L581" s="3" t="s">
        <v>88</v>
      </c>
      <c r="M581" s="3" t="s">
        <v>88</v>
      </c>
      <c r="N581" s="3" t="s">
        <v>88</v>
      </c>
      <c r="O581" s="3" t="s">
        <v>88</v>
      </c>
      <c r="P581" s="3" t="s">
        <v>88</v>
      </c>
      <c r="Q581" s="3" t="s">
        <v>88</v>
      </c>
      <c r="R581" s="3" t="s">
        <v>88</v>
      </c>
      <c r="S581" s="3" t="s">
        <v>88</v>
      </c>
      <c r="T581" s="3" t="s">
        <v>88</v>
      </c>
      <c r="U581" s="2">
        <v>210095</v>
      </c>
      <c r="V581" s="2" t="s">
        <v>417</v>
      </c>
      <c r="W581" s="3">
        <v>700101160</v>
      </c>
      <c r="X581" s="7" t="s">
        <v>88</v>
      </c>
      <c r="Y581" s="8" t="s">
        <v>88</v>
      </c>
      <c r="Z581" s="2" t="s">
        <v>2717</v>
      </c>
      <c r="AA581" s="3">
        <v>183920000</v>
      </c>
      <c r="AB581" s="97">
        <v>1</v>
      </c>
      <c r="AC581" s="99" t="s">
        <v>164</v>
      </c>
      <c r="AD581" s="43" t="s">
        <v>76</v>
      </c>
      <c r="AE581" s="79" t="s">
        <v>165</v>
      </c>
      <c r="AF581" s="79" t="s">
        <v>387</v>
      </c>
      <c r="AG581" s="80" t="s">
        <v>388</v>
      </c>
      <c r="AH581" s="80" t="s">
        <v>389</v>
      </c>
      <c r="AI581" s="108">
        <v>44748</v>
      </c>
      <c r="AJ581" s="108">
        <v>44756</v>
      </c>
      <c r="AK581" s="108">
        <v>45016</v>
      </c>
      <c r="AL581" s="42">
        <v>1</v>
      </c>
      <c r="AM581" s="54" t="s">
        <v>81</v>
      </c>
      <c r="AN581" s="44" t="s">
        <v>390</v>
      </c>
      <c r="AO581" s="49" t="s">
        <v>233</v>
      </c>
      <c r="AP581" s="44" t="s">
        <v>270</v>
      </c>
      <c r="AQ581" s="97">
        <v>1</v>
      </c>
      <c r="AR581" s="45" t="s">
        <v>82</v>
      </c>
      <c r="AS581" s="89" t="s">
        <v>420</v>
      </c>
      <c r="AT581" s="44">
        <v>110</v>
      </c>
      <c r="AU581" s="90" t="s">
        <v>421</v>
      </c>
      <c r="AV581" s="90" t="s">
        <v>2710</v>
      </c>
      <c r="AW581" s="90" t="s">
        <v>423</v>
      </c>
      <c r="AX581" s="90" t="s">
        <v>2718</v>
      </c>
      <c r="AY581" s="90" t="s">
        <v>2719</v>
      </c>
      <c r="AZ581" s="58"/>
      <c r="BA581" s="4"/>
      <c r="BB581" s="4"/>
      <c r="BC581" s="4"/>
      <c r="BD581" s="4"/>
      <c r="BE581" s="4"/>
      <c r="BF581" s="4"/>
      <c r="BG581" s="4"/>
    </row>
    <row r="582" spans="1:59" customFormat="1" ht="60" hidden="1" customHeight="1" x14ac:dyDescent="0.25">
      <c r="A582" s="2">
        <v>12</v>
      </c>
      <c r="B582" s="2" t="s">
        <v>372</v>
      </c>
      <c r="C582" s="2">
        <v>0</v>
      </c>
      <c r="D582" s="2" t="s">
        <v>2707</v>
      </c>
      <c r="E582" s="2" t="s">
        <v>2708</v>
      </c>
      <c r="F582" s="2">
        <v>13</v>
      </c>
      <c r="G582" s="2" t="s">
        <v>2709</v>
      </c>
      <c r="H582" s="3">
        <v>0</v>
      </c>
      <c r="I582" s="3" t="s">
        <v>88</v>
      </c>
      <c r="J582" s="3" t="s">
        <v>88</v>
      </c>
      <c r="K582" s="3" t="s">
        <v>88</v>
      </c>
      <c r="L582" s="3" t="s">
        <v>88</v>
      </c>
      <c r="M582" s="3" t="s">
        <v>88</v>
      </c>
      <c r="N582" s="3" t="s">
        <v>88</v>
      </c>
      <c r="O582" s="3" t="s">
        <v>88</v>
      </c>
      <c r="P582" s="3" t="s">
        <v>88</v>
      </c>
      <c r="Q582" s="3" t="s">
        <v>88</v>
      </c>
      <c r="R582" s="3" t="s">
        <v>88</v>
      </c>
      <c r="S582" s="3" t="s">
        <v>88</v>
      </c>
      <c r="T582" s="3" t="s">
        <v>88</v>
      </c>
      <c r="U582" s="2">
        <v>210095</v>
      </c>
      <c r="V582" s="2" t="s">
        <v>417</v>
      </c>
      <c r="W582" s="3">
        <v>700101160</v>
      </c>
      <c r="X582" s="7" t="s">
        <v>88</v>
      </c>
      <c r="Y582" s="8" t="s">
        <v>88</v>
      </c>
      <c r="Z582" s="2" t="s">
        <v>2720</v>
      </c>
      <c r="AA582" s="3">
        <v>125242792</v>
      </c>
      <c r="AB582" s="97">
        <v>5</v>
      </c>
      <c r="AC582" s="99" t="s">
        <v>164</v>
      </c>
      <c r="AD582" s="43" t="s">
        <v>76</v>
      </c>
      <c r="AE582" s="79" t="s">
        <v>165</v>
      </c>
      <c r="AF582" s="79" t="s">
        <v>387</v>
      </c>
      <c r="AG582" s="80" t="s">
        <v>388</v>
      </c>
      <c r="AH582" s="80" t="s">
        <v>389</v>
      </c>
      <c r="AI582" s="108">
        <v>44748</v>
      </c>
      <c r="AJ582" s="108">
        <v>44756</v>
      </c>
      <c r="AK582" s="108">
        <v>45016</v>
      </c>
      <c r="AL582" s="42">
        <v>1</v>
      </c>
      <c r="AM582" s="54" t="s">
        <v>81</v>
      </c>
      <c r="AN582" s="44" t="s">
        <v>402</v>
      </c>
      <c r="AO582" s="49" t="s">
        <v>233</v>
      </c>
      <c r="AP582" s="44" t="s">
        <v>270</v>
      </c>
      <c r="AQ582" s="97">
        <v>5</v>
      </c>
      <c r="AR582" s="45" t="s">
        <v>82</v>
      </c>
      <c r="AS582" s="89" t="s">
        <v>420</v>
      </c>
      <c r="AT582" s="44">
        <v>0</v>
      </c>
      <c r="AU582" s="90" t="s">
        <v>421</v>
      </c>
      <c r="AV582" s="90" t="s">
        <v>2710</v>
      </c>
      <c r="AW582" s="90" t="s">
        <v>423</v>
      </c>
      <c r="AX582" s="90" t="s">
        <v>2721</v>
      </c>
      <c r="AY582" s="90" t="s">
        <v>2722</v>
      </c>
      <c r="AZ582" s="58"/>
      <c r="BA582" s="4"/>
      <c r="BB582" s="4"/>
      <c r="BC582" s="4"/>
      <c r="BD582" s="4"/>
      <c r="BE582" s="4"/>
      <c r="BF582" s="4"/>
      <c r="BG582" s="4"/>
    </row>
    <row r="583" spans="1:59" customFormat="1" ht="60" hidden="1" customHeight="1" x14ac:dyDescent="0.25">
      <c r="A583" s="2">
        <v>12</v>
      </c>
      <c r="B583" s="2" t="s">
        <v>372</v>
      </c>
      <c r="C583" s="2">
        <v>0</v>
      </c>
      <c r="D583" s="2" t="s">
        <v>2707</v>
      </c>
      <c r="E583" s="2" t="s">
        <v>2708</v>
      </c>
      <c r="F583" s="2">
        <v>13</v>
      </c>
      <c r="G583" s="2" t="s">
        <v>2709</v>
      </c>
      <c r="H583" s="3">
        <v>0</v>
      </c>
      <c r="I583" s="3" t="s">
        <v>88</v>
      </c>
      <c r="J583" s="3" t="s">
        <v>88</v>
      </c>
      <c r="K583" s="3" t="s">
        <v>88</v>
      </c>
      <c r="L583" s="3" t="s">
        <v>88</v>
      </c>
      <c r="M583" s="3" t="s">
        <v>88</v>
      </c>
      <c r="N583" s="3" t="s">
        <v>88</v>
      </c>
      <c r="O583" s="3" t="s">
        <v>88</v>
      </c>
      <c r="P583" s="3" t="s">
        <v>88</v>
      </c>
      <c r="Q583" s="3" t="s">
        <v>88</v>
      </c>
      <c r="R583" s="3" t="s">
        <v>88</v>
      </c>
      <c r="S583" s="3" t="s">
        <v>88</v>
      </c>
      <c r="T583" s="3" t="s">
        <v>88</v>
      </c>
      <c r="U583" s="2">
        <v>210095</v>
      </c>
      <c r="V583" s="2" t="s">
        <v>417</v>
      </c>
      <c r="W583" s="3">
        <v>700101160</v>
      </c>
      <c r="X583" s="7" t="s">
        <v>384</v>
      </c>
      <c r="Y583" s="8">
        <f>SUM(AA583)</f>
        <v>180323611</v>
      </c>
      <c r="Z583" s="2" t="s">
        <v>2723</v>
      </c>
      <c r="AA583" s="3">
        <v>180323611</v>
      </c>
      <c r="AB583" s="97">
        <v>1</v>
      </c>
      <c r="AC583" s="99" t="s">
        <v>164</v>
      </c>
      <c r="AD583" s="43" t="s">
        <v>76</v>
      </c>
      <c r="AE583" s="79" t="s">
        <v>165</v>
      </c>
      <c r="AF583" s="79" t="s">
        <v>387</v>
      </c>
      <c r="AG583" s="80" t="s">
        <v>388</v>
      </c>
      <c r="AH583" s="80" t="s">
        <v>389</v>
      </c>
      <c r="AI583" s="108">
        <v>44748</v>
      </c>
      <c r="AJ583" s="108">
        <v>44756</v>
      </c>
      <c r="AK583" s="108">
        <v>45016</v>
      </c>
      <c r="AL583" s="42">
        <v>1</v>
      </c>
      <c r="AM583" s="54" t="s">
        <v>81</v>
      </c>
      <c r="AN583" s="44" t="s">
        <v>402</v>
      </c>
      <c r="AO583" s="49" t="s">
        <v>233</v>
      </c>
      <c r="AP583" s="44" t="s">
        <v>270</v>
      </c>
      <c r="AQ583" s="97">
        <v>1</v>
      </c>
      <c r="AR583" s="45" t="s">
        <v>82</v>
      </c>
      <c r="AS583" s="89" t="s">
        <v>420</v>
      </c>
      <c r="AT583" s="44">
        <v>12</v>
      </c>
      <c r="AU583" s="90" t="s">
        <v>421</v>
      </c>
      <c r="AV583" s="90" t="s">
        <v>2710</v>
      </c>
      <c r="AW583" s="90" t="s">
        <v>423</v>
      </c>
      <c r="AX583" s="90" t="s">
        <v>2724</v>
      </c>
      <c r="AY583" s="90" t="s">
        <v>2725</v>
      </c>
      <c r="AZ583" s="58"/>
      <c r="BA583" s="4"/>
      <c r="BB583" s="4"/>
      <c r="BC583" s="4"/>
      <c r="BD583" s="4"/>
      <c r="BE583" s="4"/>
      <c r="BF583" s="4"/>
      <c r="BG583" s="4"/>
    </row>
    <row r="584" spans="1:59" customFormat="1" ht="60" hidden="1" customHeight="1" x14ac:dyDescent="0.25">
      <c r="A584" s="2">
        <v>12</v>
      </c>
      <c r="B584" s="2" t="s">
        <v>372</v>
      </c>
      <c r="C584" s="2">
        <v>0</v>
      </c>
      <c r="D584" s="2" t="s">
        <v>2707</v>
      </c>
      <c r="E584" s="2" t="s">
        <v>2708</v>
      </c>
      <c r="F584" s="2">
        <v>13</v>
      </c>
      <c r="G584" s="2" t="s">
        <v>2709</v>
      </c>
      <c r="H584" s="3">
        <v>0</v>
      </c>
      <c r="I584" s="3" t="s">
        <v>88</v>
      </c>
      <c r="J584" s="3" t="s">
        <v>88</v>
      </c>
      <c r="K584" s="3" t="s">
        <v>88</v>
      </c>
      <c r="L584" s="3" t="s">
        <v>88</v>
      </c>
      <c r="M584" s="3" t="s">
        <v>88</v>
      </c>
      <c r="N584" s="3" t="s">
        <v>88</v>
      </c>
      <c r="O584" s="3" t="s">
        <v>88</v>
      </c>
      <c r="P584" s="3" t="s">
        <v>88</v>
      </c>
      <c r="Q584" s="3" t="s">
        <v>88</v>
      </c>
      <c r="R584" s="3" t="s">
        <v>88</v>
      </c>
      <c r="S584" s="3" t="s">
        <v>88</v>
      </c>
      <c r="T584" s="3" t="s">
        <v>88</v>
      </c>
      <c r="U584" s="2">
        <v>210095</v>
      </c>
      <c r="V584" s="2" t="s">
        <v>417</v>
      </c>
      <c r="W584" s="3">
        <v>700101160</v>
      </c>
      <c r="X584" s="7" t="s">
        <v>432</v>
      </c>
      <c r="Y584" s="8">
        <f>SUM(AA584)</f>
        <v>8590758</v>
      </c>
      <c r="Z584" s="2" t="s">
        <v>2726</v>
      </c>
      <c r="AA584" s="3">
        <v>8590758</v>
      </c>
      <c r="AB584" s="97">
        <v>1</v>
      </c>
      <c r="AC584" s="99" t="s">
        <v>164</v>
      </c>
      <c r="AD584" s="43" t="s">
        <v>265</v>
      </c>
      <c r="AE584" s="44" t="s">
        <v>434</v>
      </c>
      <c r="AF584" s="44" t="s">
        <v>435</v>
      </c>
      <c r="AG584" s="49" t="s">
        <v>436</v>
      </c>
      <c r="AH584" s="45" t="s">
        <v>88</v>
      </c>
      <c r="AI584" s="51" t="s">
        <v>88</v>
      </c>
      <c r="AJ584" s="51" t="s">
        <v>88</v>
      </c>
      <c r="AK584" s="51" t="s">
        <v>88</v>
      </c>
      <c r="AL584" s="42">
        <v>0.25</v>
      </c>
      <c r="AM584" s="54" t="s">
        <v>81</v>
      </c>
      <c r="AN584" s="44" t="s">
        <v>88</v>
      </c>
      <c r="AO584" s="49" t="s">
        <v>233</v>
      </c>
      <c r="AP584" s="44" t="s">
        <v>270</v>
      </c>
      <c r="AQ584" s="97">
        <v>1</v>
      </c>
      <c r="AR584" s="45" t="s">
        <v>82</v>
      </c>
      <c r="AS584" s="89" t="s">
        <v>420</v>
      </c>
      <c r="AT584" s="44">
        <v>0</v>
      </c>
      <c r="AU584" s="90" t="s">
        <v>421</v>
      </c>
      <c r="AV584" s="90" t="s">
        <v>2710</v>
      </c>
      <c r="AW584" s="49" t="s">
        <v>2727</v>
      </c>
      <c r="AX584" s="49" t="s">
        <v>2728</v>
      </c>
      <c r="AY584" s="90" t="s">
        <v>2729</v>
      </c>
      <c r="AZ584" s="58"/>
      <c r="BA584" s="4"/>
      <c r="BB584" s="4"/>
      <c r="BC584" s="4"/>
      <c r="BD584" s="4"/>
      <c r="BE584" s="4"/>
      <c r="BF584" s="4"/>
      <c r="BG584" s="4"/>
    </row>
    <row r="585" spans="1:59" customFormat="1" ht="60" hidden="1" customHeight="1" x14ac:dyDescent="0.25">
      <c r="A585" s="14">
        <v>12</v>
      </c>
      <c r="B585" s="2" t="s">
        <v>372</v>
      </c>
      <c r="C585" s="19">
        <v>0</v>
      </c>
      <c r="D585" s="19" t="s">
        <v>2707</v>
      </c>
      <c r="E585" s="19" t="s">
        <v>2708</v>
      </c>
      <c r="F585" s="19">
        <v>13</v>
      </c>
      <c r="G585" s="19" t="s">
        <v>2709</v>
      </c>
      <c r="H585" s="3">
        <v>0</v>
      </c>
      <c r="I585" s="3" t="s">
        <v>88</v>
      </c>
      <c r="J585" s="3" t="s">
        <v>88</v>
      </c>
      <c r="K585" s="3" t="s">
        <v>88</v>
      </c>
      <c r="L585" s="3" t="s">
        <v>88</v>
      </c>
      <c r="M585" s="3" t="s">
        <v>88</v>
      </c>
      <c r="N585" s="3" t="s">
        <v>88</v>
      </c>
      <c r="O585" s="3" t="s">
        <v>88</v>
      </c>
      <c r="P585" s="3" t="s">
        <v>88</v>
      </c>
      <c r="Q585" s="3" t="s">
        <v>88</v>
      </c>
      <c r="R585" s="3" t="s">
        <v>88</v>
      </c>
      <c r="S585" s="3" t="s">
        <v>88</v>
      </c>
      <c r="T585" s="3" t="s">
        <v>88</v>
      </c>
      <c r="U585" s="2">
        <v>210095</v>
      </c>
      <c r="V585" s="2" t="s">
        <v>417</v>
      </c>
      <c r="W585" s="20">
        <v>700101160</v>
      </c>
      <c r="X585" s="7" t="s">
        <v>439</v>
      </c>
      <c r="Y585" s="8">
        <f>SUM(AA585)</f>
        <v>20328000</v>
      </c>
      <c r="Z585" s="2" t="s">
        <v>2730</v>
      </c>
      <c r="AA585" s="20">
        <v>20328000</v>
      </c>
      <c r="AB585" s="97">
        <v>1</v>
      </c>
      <c r="AC585" s="99" t="s">
        <v>164</v>
      </c>
      <c r="AD585" s="43" t="s">
        <v>76</v>
      </c>
      <c r="AE585" s="101" t="s">
        <v>298</v>
      </c>
      <c r="AF585" s="103" t="s">
        <v>441</v>
      </c>
      <c r="AG585" s="103" t="s">
        <v>442</v>
      </c>
      <c r="AH585" s="103">
        <v>7346</v>
      </c>
      <c r="AI585" s="51">
        <v>44835</v>
      </c>
      <c r="AJ585" s="51">
        <v>44854</v>
      </c>
      <c r="AK585" s="51">
        <v>44926</v>
      </c>
      <c r="AL585" s="42">
        <v>1</v>
      </c>
      <c r="AM585" s="54" t="s">
        <v>81</v>
      </c>
      <c r="AN585" s="44" t="s">
        <v>443</v>
      </c>
      <c r="AO585" s="49" t="s">
        <v>233</v>
      </c>
      <c r="AP585" s="44" t="s">
        <v>270</v>
      </c>
      <c r="AQ585" s="97">
        <v>1</v>
      </c>
      <c r="AR585" s="45" t="s">
        <v>82</v>
      </c>
      <c r="AS585" s="89" t="s">
        <v>420</v>
      </c>
      <c r="AT585" s="44">
        <v>0</v>
      </c>
      <c r="AU585" s="90" t="s">
        <v>2731</v>
      </c>
      <c r="AV585" s="90" t="s">
        <v>2710</v>
      </c>
      <c r="AW585" s="49" t="s">
        <v>448</v>
      </c>
      <c r="AX585" s="49" t="s">
        <v>2732</v>
      </c>
      <c r="AY585" s="90" t="s">
        <v>2733</v>
      </c>
      <c r="AZ585" s="58"/>
      <c r="BA585" s="4"/>
      <c r="BB585" s="4"/>
      <c r="BC585" s="4"/>
      <c r="BD585" s="4"/>
      <c r="BE585" s="4"/>
      <c r="BF585" s="4"/>
      <c r="BG585" s="4"/>
    </row>
    <row r="586" spans="1:59" customFormat="1" ht="60" hidden="1" customHeight="1" x14ac:dyDescent="0.25">
      <c r="A586" s="2">
        <v>12</v>
      </c>
      <c r="B586" s="2" t="s">
        <v>451</v>
      </c>
      <c r="C586" s="2">
        <v>1</v>
      </c>
      <c r="D586" s="2" t="s">
        <v>2610</v>
      </c>
      <c r="E586" s="2" t="s">
        <v>2611</v>
      </c>
      <c r="F586" s="2">
        <v>12</v>
      </c>
      <c r="G586" s="2" t="s">
        <v>1009</v>
      </c>
      <c r="H586" s="3"/>
      <c r="I586" s="3" t="s">
        <v>62</v>
      </c>
      <c r="J586" s="3" t="s">
        <v>63</v>
      </c>
      <c r="K586" s="3" t="s">
        <v>64</v>
      </c>
      <c r="L586" s="3" t="s">
        <v>452</v>
      </c>
      <c r="M586" s="3" t="s">
        <v>453</v>
      </c>
      <c r="N586" s="6">
        <v>30.85</v>
      </c>
      <c r="O586" s="3" t="s">
        <v>67</v>
      </c>
      <c r="P586" s="3" t="s">
        <v>68</v>
      </c>
      <c r="Q586" s="3" t="s">
        <v>69</v>
      </c>
      <c r="R586" s="3"/>
      <c r="S586" s="3" t="s">
        <v>454</v>
      </c>
      <c r="T586" s="6">
        <v>3762</v>
      </c>
      <c r="U586" s="2">
        <v>210084</v>
      </c>
      <c r="V586" s="2" t="s">
        <v>455</v>
      </c>
      <c r="W586" s="3">
        <v>145418577</v>
      </c>
      <c r="X586" s="21" t="s">
        <v>456</v>
      </c>
      <c r="Y586" s="8">
        <v>145418577</v>
      </c>
      <c r="Z586" s="2" t="s">
        <v>2734</v>
      </c>
      <c r="AA586" s="3">
        <v>145418577</v>
      </c>
      <c r="AB586" s="56">
        <v>63</v>
      </c>
      <c r="AC586" s="44" t="s">
        <v>458</v>
      </c>
      <c r="AD586" s="43" t="s">
        <v>76</v>
      </c>
      <c r="AE586" s="44" t="s">
        <v>459</v>
      </c>
      <c r="AF586" s="45" t="s">
        <v>79</v>
      </c>
      <c r="AG586" s="43" t="s">
        <v>79</v>
      </c>
      <c r="AH586" s="45" t="s">
        <v>79</v>
      </c>
      <c r="AI586" s="51" t="s">
        <v>460</v>
      </c>
      <c r="AJ586" s="51" t="s">
        <v>460</v>
      </c>
      <c r="AK586" s="51" t="s">
        <v>461</v>
      </c>
      <c r="AL586" s="42">
        <v>1</v>
      </c>
      <c r="AM586" s="54">
        <v>10350887</v>
      </c>
      <c r="AN586" s="44" t="s">
        <v>462</v>
      </c>
      <c r="AO586" s="49" t="s">
        <v>79</v>
      </c>
      <c r="AP586" s="44" t="s">
        <v>172</v>
      </c>
      <c r="AQ586" s="50">
        <v>63</v>
      </c>
      <c r="AR586" s="50" t="s">
        <v>82</v>
      </c>
      <c r="AS586" s="50" t="s">
        <v>83</v>
      </c>
      <c r="AT586" s="44">
        <v>63</v>
      </c>
      <c r="AU586" s="49" t="s">
        <v>463</v>
      </c>
      <c r="AV586" s="49" t="s">
        <v>2735</v>
      </c>
      <c r="AW586" s="49" t="s">
        <v>465</v>
      </c>
      <c r="AX586" s="49" t="s">
        <v>466</v>
      </c>
      <c r="AY586" s="50" t="s">
        <v>467</v>
      </c>
      <c r="AZ586" s="58"/>
      <c r="BA586" s="4"/>
      <c r="BB586" s="4"/>
      <c r="BC586" s="4"/>
      <c r="BD586" s="4"/>
      <c r="BE586" s="4"/>
      <c r="BF586" s="4"/>
      <c r="BG586" s="4"/>
    </row>
    <row r="587" spans="1:59" customFormat="1" ht="60" hidden="1" customHeight="1" x14ac:dyDescent="0.25">
      <c r="A587" s="2">
        <v>12</v>
      </c>
      <c r="B587" s="2" t="s">
        <v>909</v>
      </c>
      <c r="C587" s="2">
        <v>1</v>
      </c>
      <c r="D587" s="2" t="s">
        <v>2736</v>
      </c>
      <c r="E587" s="2" t="s">
        <v>2737</v>
      </c>
      <c r="F587" s="2">
        <v>51</v>
      </c>
      <c r="G587" s="2" t="s">
        <v>912</v>
      </c>
      <c r="H587" s="3">
        <v>0</v>
      </c>
      <c r="I587" s="3" t="s">
        <v>913</v>
      </c>
      <c r="J587" s="3" t="s">
        <v>913</v>
      </c>
      <c r="K587" s="3" t="s">
        <v>913</v>
      </c>
      <c r="L587" s="3" t="s">
        <v>914</v>
      </c>
      <c r="M587" s="3" t="s">
        <v>915</v>
      </c>
      <c r="N587" s="6">
        <v>52</v>
      </c>
      <c r="O587" s="3" t="s">
        <v>67</v>
      </c>
      <c r="P587" s="3" t="s">
        <v>916</v>
      </c>
      <c r="Q587" s="3" t="s">
        <v>917</v>
      </c>
      <c r="R587" s="3" t="s">
        <v>918</v>
      </c>
      <c r="S587" s="3" t="s">
        <v>919</v>
      </c>
      <c r="T587" s="6">
        <v>38600</v>
      </c>
      <c r="U587" s="2">
        <v>220027</v>
      </c>
      <c r="V587" s="2" t="s">
        <v>920</v>
      </c>
      <c r="W587" s="3">
        <v>1008831985</v>
      </c>
      <c r="X587" s="7" t="s">
        <v>932</v>
      </c>
      <c r="Y587" s="8">
        <f>SUM(AA587)</f>
        <v>55881025</v>
      </c>
      <c r="Z587" s="2" t="s">
        <v>933</v>
      </c>
      <c r="AA587" s="3">
        <v>55881025</v>
      </c>
      <c r="AB587" s="56">
        <v>1</v>
      </c>
      <c r="AC587" s="44" t="s">
        <v>164</v>
      </c>
      <c r="AD587" s="43" t="s">
        <v>76</v>
      </c>
      <c r="AE587" s="44" t="s">
        <v>681</v>
      </c>
      <c r="AF587" s="45" t="s">
        <v>205</v>
      </c>
      <c r="AG587" s="43">
        <v>4600094504</v>
      </c>
      <c r="AH587" s="45">
        <v>33826</v>
      </c>
      <c r="AI587" s="51">
        <v>44743</v>
      </c>
      <c r="AJ587" s="51">
        <v>44754</v>
      </c>
      <c r="AK587" s="51">
        <v>44985</v>
      </c>
      <c r="AL587" s="42">
        <v>1</v>
      </c>
      <c r="AM587" s="54">
        <v>4689690</v>
      </c>
      <c r="AN587" s="44" t="s">
        <v>934</v>
      </c>
      <c r="AO587" s="49" t="s">
        <v>925</v>
      </c>
      <c r="AP587" s="44" t="s">
        <v>172</v>
      </c>
      <c r="AQ587" s="50">
        <v>350</v>
      </c>
      <c r="AR587" s="50" t="s">
        <v>82</v>
      </c>
      <c r="AS587" s="50" t="s">
        <v>83</v>
      </c>
      <c r="AT587" s="44">
        <v>320</v>
      </c>
      <c r="AU587" s="49" t="s">
        <v>935</v>
      </c>
      <c r="AV587" s="49" t="s">
        <v>936</v>
      </c>
      <c r="AW587" s="49" t="s">
        <v>937</v>
      </c>
      <c r="AX587" s="49" t="s">
        <v>2738</v>
      </c>
      <c r="AY587" s="50" t="s">
        <v>2739</v>
      </c>
      <c r="AZ587" s="58" t="s">
        <v>88</v>
      </c>
      <c r="BA587" s="4"/>
      <c r="BB587" s="4"/>
      <c r="BC587" s="4"/>
      <c r="BD587" s="4"/>
      <c r="BE587" s="4"/>
      <c r="BF587" s="4"/>
      <c r="BG587" s="4"/>
    </row>
    <row r="588" spans="1:59" customFormat="1" ht="60" hidden="1" customHeight="1" x14ac:dyDescent="0.25">
      <c r="A588" s="2">
        <v>12</v>
      </c>
      <c r="B588" s="2" t="s">
        <v>909</v>
      </c>
      <c r="C588" s="2">
        <v>0</v>
      </c>
      <c r="D588" s="2" t="s">
        <v>2736</v>
      </c>
      <c r="E588" s="2" t="s">
        <v>2737</v>
      </c>
      <c r="F588" s="2">
        <v>51</v>
      </c>
      <c r="G588" s="2" t="s">
        <v>912</v>
      </c>
      <c r="H588" s="3">
        <v>0</v>
      </c>
      <c r="I588" s="3" t="s">
        <v>88</v>
      </c>
      <c r="J588" s="3" t="s">
        <v>88</v>
      </c>
      <c r="K588" s="3" t="s">
        <v>88</v>
      </c>
      <c r="L588" s="3" t="s">
        <v>88</v>
      </c>
      <c r="M588" s="3" t="s">
        <v>88</v>
      </c>
      <c r="N588" s="3" t="s">
        <v>88</v>
      </c>
      <c r="O588" s="3" t="s">
        <v>88</v>
      </c>
      <c r="P588" s="3" t="s">
        <v>88</v>
      </c>
      <c r="Q588" s="3" t="s">
        <v>88</v>
      </c>
      <c r="R588" s="3" t="s">
        <v>88</v>
      </c>
      <c r="S588" s="3" t="s">
        <v>88</v>
      </c>
      <c r="T588" s="3" t="s">
        <v>88</v>
      </c>
      <c r="U588" s="2">
        <v>220027</v>
      </c>
      <c r="V588" s="2" t="s">
        <v>920</v>
      </c>
      <c r="W588" s="3">
        <v>1008831985</v>
      </c>
      <c r="X588" s="7" t="s">
        <v>1178</v>
      </c>
      <c r="Y588" s="8">
        <f>SUM(AA588)</f>
        <v>266021064</v>
      </c>
      <c r="Z588" s="2" t="s">
        <v>1179</v>
      </c>
      <c r="AA588" s="3">
        <v>266021064</v>
      </c>
      <c r="AB588" s="56">
        <v>1</v>
      </c>
      <c r="AC588" s="44" t="s">
        <v>164</v>
      </c>
      <c r="AD588" s="43" t="s">
        <v>76</v>
      </c>
      <c r="AE588" s="44" t="s">
        <v>681</v>
      </c>
      <c r="AF588" s="45" t="s">
        <v>1180</v>
      </c>
      <c r="AG588" s="43">
        <v>4600094506</v>
      </c>
      <c r="AH588" s="45">
        <v>33825</v>
      </c>
      <c r="AI588" s="51">
        <v>44757</v>
      </c>
      <c r="AJ588" s="51">
        <v>44767</v>
      </c>
      <c r="AK588" s="51">
        <v>44985</v>
      </c>
      <c r="AL588" s="42">
        <v>1</v>
      </c>
      <c r="AM588" s="54">
        <v>21284866</v>
      </c>
      <c r="AN588" s="44" t="s">
        <v>1172</v>
      </c>
      <c r="AO588" s="49" t="s">
        <v>925</v>
      </c>
      <c r="AP588" s="44" t="s">
        <v>172</v>
      </c>
      <c r="AQ588" s="50">
        <v>100</v>
      </c>
      <c r="AR588" s="50" t="s">
        <v>82</v>
      </c>
      <c r="AS588" s="50" t="s">
        <v>83</v>
      </c>
      <c r="AT588" s="44">
        <v>196</v>
      </c>
      <c r="AU588" s="49" t="s">
        <v>1181</v>
      </c>
      <c r="AV588" s="49" t="s">
        <v>1182</v>
      </c>
      <c r="AW588" s="49" t="s">
        <v>1183</v>
      </c>
      <c r="AX588" s="49" t="s">
        <v>2740</v>
      </c>
      <c r="AY588" s="50" t="s">
        <v>2741</v>
      </c>
      <c r="AZ588" s="58" t="s">
        <v>88</v>
      </c>
      <c r="BA588" s="4"/>
      <c r="BB588" s="4"/>
      <c r="BC588" s="4"/>
      <c r="BD588" s="4"/>
      <c r="BE588" s="4"/>
      <c r="BF588" s="4"/>
      <c r="BG588" s="4"/>
    </row>
    <row r="589" spans="1:59" customFormat="1" ht="60" hidden="1" customHeight="1" x14ac:dyDescent="0.25">
      <c r="A589" s="2">
        <v>12</v>
      </c>
      <c r="B589" s="2" t="s">
        <v>909</v>
      </c>
      <c r="C589" s="2">
        <v>0</v>
      </c>
      <c r="D589" s="2" t="s">
        <v>2736</v>
      </c>
      <c r="E589" s="2" t="s">
        <v>2737</v>
      </c>
      <c r="F589" s="2">
        <v>51</v>
      </c>
      <c r="G589" s="2" t="s">
        <v>912</v>
      </c>
      <c r="H589" s="3">
        <v>0</v>
      </c>
      <c r="I589" s="3" t="s">
        <v>88</v>
      </c>
      <c r="J589" s="3" t="s">
        <v>88</v>
      </c>
      <c r="K589" s="3" t="s">
        <v>88</v>
      </c>
      <c r="L589" s="3" t="s">
        <v>88</v>
      </c>
      <c r="M589" s="3" t="s">
        <v>88</v>
      </c>
      <c r="N589" s="3" t="s">
        <v>88</v>
      </c>
      <c r="O589" s="3" t="s">
        <v>88</v>
      </c>
      <c r="P589" s="3" t="s">
        <v>88</v>
      </c>
      <c r="Q589" s="3" t="s">
        <v>88</v>
      </c>
      <c r="R589" s="3" t="s">
        <v>88</v>
      </c>
      <c r="S589" s="3" t="s">
        <v>88</v>
      </c>
      <c r="T589" s="3" t="s">
        <v>88</v>
      </c>
      <c r="U589" s="2">
        <v>220027</v>
      </c>
      <c r="V589" s="2" t="s">
        <v>920</v>
      </c>
      <c r="W589" s="3">
        <v>1008831985</v>
      </c>
      <c r="X589" s="7" t="s">
        <v>940</v>
      </c>
      <c r="Y589" s="8">
        <f>SUM(AA589)</f>
        <v>335232000</v>
      </c>
      <c r="Z589" s="2" t="s">
        <v>941</v>
      </c>
      <c r="AA589" s="3">
        <v>335232000</v>
      </c>
      <c r="AB589" s="56">
        <v>1</v>
      </c>
      <c r="AC589" s="44" t="s">
        <v>164</v>
      </c>
      <c r="AD589" s="43" t="s">
        <v>76</v>
      </c>
      <c r="AE589" s="44" t="s">
        <v>681</v>
      </c>
      <c r="AF589" s="45" t="s">
        <v>923</v>
      </c>
      <c r="AG589" s="43">
        <v>4600094729</v>
      </c>
      <c r="AH589" s="45">
        <v>33938</v>
      </c>
      <c r="AI589" s="51">
        <v>44764</v>
      </c>
      <c r="AJ589" s="51">
        <v>44792</v>
      </c>
      <c r="AK589" s="51">
        <v>45046</v>
      </c>
      <c r="AL589" s="42">
        <v>1</v>
      </c>
      <c r="AM589" s="54">
        <v>26818658</v>
      </c>
      <c r="AN589" s="44" t="s">
        <v>924</v>
      </c>
      <c r="AO589" s="49" t="s">
        <v>925</v>
      </c>
      <c r="AP589" s="44" t="s">
        <v>172</v>
      </c>
      <c r="AQ589" s="50">
        <v>1600</v>
      </c>
      <c r="AR589" s="50" t="s">
        <v>82</v>
      </c>
      <c r="AS589" s="50" t="s">
        <v>83</v>
      </c>
      <c r="AT589" s="44">
        <v>1539</v>
      </c>
      <c r="AU589" s="49" t="s">
        <v>942</v>
      </c>
      <c r="AV589" s="49" t="s">
        <v>943</v>
      </c>
      <c r="AW589" s="49" t="s">
        <v>944</v>
      </c>
      <c r="AX589" s="49" t="s">
        <v>2742</v>
      </c>
      <c r="AY589" s="50" t="s">
        <v>2743</v>
      </c>
      <c r="AZ589" s="58" t="s">
        <v>88</v>
      </c>
      <c r="BA589" s="4"/>
      <c r="BB589" s="4"/>
      <c r="BC589" s="4"/>
      <c r="BD589" s="4"/>
      <c r="BE589" s="4"/>
      <c r="BF589" s="4"/>
      <c r="BG589" s="4"/>
    </row>
    <row r="590" spans="1:59" customFormat="1" ht="60" hidden="1" customHeight="1" x14ac:dyDescent="0.25">
      <c r="A590" s="2">
        <v>12</v>
      </c>
      <c r="B590" s="2" t="s">
        <v>909</v>
      </c>
      <c r="C590" s="2">
        <v>0</v>
      </c>
      <c r="D590" s="2" t="s">
        <v>2736</v>
      </c>
      <c r="E590" s="2" t="s">
        <v>2737</v>
      </c>
      <c r="F590" s="2">
        <v>51</v>
      </c>
      <c r="G590" s="2" t="s">
        <v>912</v>
      </c>
      <c r="H590" s="3">
        <v>0</v>
      </c>
      <c r="I590" s="3" t="s">
        <v>88</v>
      </c>
      <c r="J590" s="3" t="s">
        <v>88</v>
      </c>
      <c r="K590" s="3" t="s">
        <v>88</v>
      </c>
      <c r="L590" s="3" t="s">
        <v>88</v>
      </c>
      <c r="M590" s="3" t="s">
        <v>88</v>
      </c>
      <c r="N590" s="3" t="s">
        <v>88</v>
      </c>
      <c r="O590" s="3" t="s">
        <v>88</v>
      </c>
      <c r="P590" s="3" t="s">
        <v>88</v>
      </c>
      <c r="Q590" s="3" t="s">
        <v>88</v>
      </c>
      <c r="R590" s="3" t="s">
        <v>88</v>
      </c>
      <c r="S590" s="3" t="s">
        <v>88</v>
      </c>
      <c r="T590" s="3" t="s">
        <v>88</v>
      </c>
      <c r="U590" s="2">
        <v>220027</v>
      </c>
      <c r="V590" s="2" t="s">
        <v>920</v>
      </c>
      <c r="W590" s="3">
        <v>1008831985</v>
      </c>
      <c r="X590" s="7" t="s">
        <v>88</v>
      </c>
      <c r="Y590" s="8" t="s">
        <v>88</v>
      </c>
      <c r="Z590" s="2" t="s">
        <v>955</v>
      </c>
      <c r="AA590" s="3">
        <v>303702696</v>
      </c>
      <c r="AB590" s="56">
        <v>1</v>
      </c>
      <c r="AC590" s="44" t="s">
        <v>164</v>
      </c>
      <c r="AD590" s="43" t="s">
        <v>76</v>
      </c>
      <c r="AE590" s="44" t="s">
        <v>681</v>
      </c>
      <c r="AF590" s="45" t="s">
        <v>923</v>
      </c>
      <c r="AG590" s="43">
        <v>4600095210</v>
      </c>
      <c r="AH590" s="45">
        <v>34114</v>
      </c>
      <c r="AI590" s="51">
        <v>44802</v>
      </c>
      <c r="AJ590" s="51">
        <v>44803</v>
      </c>
      <c r="AK590" s="51">
        <v>45076</v>
      </c>
      <c r="AL590" s="42">
        <v>1</v>
      </c>
      <c r="AM590" s="54">
        <v>24296216</v>
      </c>
      <c r="AN590" s="44" t="s">
        <v>924</v>
      </c>
      <c r="AO590" s="49" t="s">
        <v>925</v>
      </c>
      <c r="AP590" s="44" t="s">
        <v>172</v>
      </c>
      <c r="AQ590" s="50">
        <v>600</v>
      </c>
      <c r="AR590" s="50" t="s">
        <v>956</v>
      </c>
      <c r="AS590" s="50" t="s">
        <v>83</v>
      </c>
      <c r="AT590" s="44">
        <v>507</v>
      </c>
      <c r="AU590" s="49" t="s">
        <v>957</v>
      </c>
      <c r="AV590" s="49" t="s">
        <v>951</v>
      </c>
      <c r="AW590" s="49" t="s">
        <v>958</v>
      </c>
      <c r="AX590" s="49" t="s">
        <v>2744</v>
      </c>
      <c r="AY590" s="50" t="s">
        <v>2745</v>
      </c>
      <c r="AZ590" s="58" t="s">
        <v>88</v>
      </c>
      <c r="BA590" s="4"/>
      <c r="BB590" s="4"/>
      <c r="BC590" s="4"/>
      <c r="BD590" s="4"/>
      <c r="BE590" s="4"/>
      <c r="BF590" s="4"/>
      <c r="BG590" s="4"/>
    </row>
    <row r="591" spans="1:59" customFormat="1" ht="60" hidden="1" customHeight="1" x14ac:dyDescent="0.25">
      <c r="A591" s="2">
        <v>12</v>
      </c>
      <c r="B591" s="2" t="s">
        <v>909</v>
      </c>
      <c r="C591" s="2">
        <v>0</v>
      </c>
      <c r="D591" s="2" t="s">
        <v>2736</v>
      </c>
      <c r="E591" s="2" t="s">
        <v>2737</v>
      </c>
      <c r="F591" s="2">
        <v>51</v>
      </c>
      <c r="G591" s="2" t="s">
        <v>912</v>
      </c>
      <c r="H591" s="3">
        <v>0</v>
      </c>
      <c r="I591" s="3" t="s">
        <v>88</v>
      </c>
      <c r="J591" s="3" t="s">
        <v>88</v>
      </c>
      <c r="K591" s="3" t="s">
        <v>88</v>
      </c>
      <c r="L591" s="3" t="s">
        <v>88</v>
      </c>
      <c r="M591" s="3" t="s">
        <v>88</v>
      </c>
      <c r="N591" s="3" t="s">
        <v>88</v>
      </c>
      <c r="O591" s="3" t="s">
        <v>88</v>
      </c>
      <c r="P591" s="3" t="s">
        <v>88</v>
      </c>
      <c r="Q591" s="3" t="s">
        <v>88</v>
      </c>
      <c r="R591" s="3" t="s">
        <v>88</v>
      </c>
      <c r="S591" s="3" t="s">
        <v>88</v>
      </c>
      <c r="T591" s="3" t="s">
        <v>88</v>
      </c>
      <c r="U591" s="2">
        <v>220027</v>
      </c>
      <c r="V591" s="2" t="s">
        <v>920</v>
      </c>
      <c r="W591" s="3">
        <v>1008831985</v>
      </c>
      <c r="X591" s="7" t="s">
        <v>961</v>
      </c>
      <c r="Y591" s="8">
        <f>SUM(AA591:AA592)</f>
        <v>47995200</v>
      </c>
      <c r="Z591" s="2" t="s">
        <v>962</v>
      </c>
      <c r="AA591" s="3">
        <v>20995200</v>
      </c>
      <c r="AB591" s="56">
        <v>1</v>
      </c>
      <c r="AC591" s="44" t="s">
        <v>164</v>
      </c>
      <c r="AD591" s="43" t="s">
        <v>76</v>
      </c>
      <c r="AE591" s="44" t="s">
        <v>681</v>
      </c>
      <c r="AF591" s="45" t="s">
        <v>923</v>
      </c>
      <c r="AG591" s="43">
        <v>4600092294</v>
      </c>
      <c r="AH591" s="45">
        <v>32707</v>
      </c>
      <c r="AI591" s="51">
        <v>44655</v>
      </c>
      <c r="AJ591" s="51">
        <v>44671</v>
      </c>
      <c r="AK591" s="51">
        <v>44813</v>
      </c>
      <c r="AL591" s="42">
        <v>1</v>
      </c>
      <c r="AM591" s="54">
        <v>1679616</v>
      </c>
      <c r="AN591" s="44" t="s">
        <v>963</v>
      </c>
      <c r="AO591" s="49" t="s">
        <v>948</v>
      </c>
      <c r="AP591" s="44" t="s">
        <v>172</v>
      </c>
      <c r="AQ591" s="50">
        <v>216</v>
      </c>
      <c r="AR591" s="50" t="s">
        <v>237</v>
      </c>
      <c r="AS591" s="50" t="s">
        <v>83</v>
      </c>
      <c r="AT591" s="44">
        <v>216</v>
      </c>
      <c r="AU591" s="49" t="s">
        <v>964</v>
      </c>
      <c r="AV591" s="49" t="s">
        <v>965</v>
      </c>
      <c r="AW591" s="49" t="s">
        <v>966</v>
      </c>
      <c r="AX591" s="49" t="s">
        <v>967</v>
      </c>
      <c r="AY591" s="50" t="s">
        <v>2746</v>
      </c>
      <c r="AZ591" s="58" t="s">
        <v>88</v>
      </c>
      <c r="BA591" s="4"/>
      <c r="BB591" s="4"/>
      <c r="BC591" s="4"/>
      <c r="BD591" s="4"/>
      <c r="BE591" s="4"/>
      <c r="BF591" s="4"/>
      <c r="BG591" s="4"/>
    </row>
    <row r="592" spans="1:59" customFormat="1" ht="60" hidden="1" customHeight="1" x14ac:dyDescent="0.25">
      <c r="A592" s="2">
        <v>12</v>
      </c>
      <c r="B592" s="2" t="s">
        <v>909</v>
      </c>
      <c r="C592" s="2">
        <v>0</v>
      </c>
      <c r="D592" s="2" t="s">
        <v>2736</v>
      </c>
      <c r="E592" s="2" t="s">
        <v>2737</v>
      </c>
      <c r="F592" s="2">
        <v>51</v>
      </c>
      <c r="G592" s="2" t="s">
        <v>912</v>
      </c>
      <c r="H592" s="3">
        <v>0</v>
      </c>
      <c r="I592" s="3" t="s">
        <v>88</v>
      </c>
      <c r="J592" s="3" t="s">
        <v>88</v>
      </c>
      <c r="K592" s="3" t="s">
        <v>88</v>
      </c>
      <c r="L592" s="3" t="s">
        <v>88</v>
      </c>
      <c r="M592" s="3" t="s">
        <v>88</v>
      </c>
      <c r="N592" s="3" t="s">
        <v>88</v>
      </c>
      <c r="O592" s="3" t="s">
        <v>88</v>
      </c>
      <c r="P592" s="3" t="s">
        <v>88</v>
      </c>
      <c r="Q592" s="3" t="s">
        <v>88</v>
      </c>
      <c r="R592" s="3" t="s">
        <v>88</v>
      </c>
      <c r="S592" s="3" t="s">
        <v>88</v>
      </c>
      <c r="T592" s="3" t="s">
        <v>88</v>
      </c>
      <c r="U592" s="2">
        <v>220027</v>
      </c>
      <c r="V592" s="2" t="s">
        <v>920</v>
      </c>
      <c r="W592" s="3">
        <v>1008831985</v>
      </c>
      <c r="X592" s="7" t="s">
        <v>88</v>
      </c>
      <c r="Y592" s="8" t="s">
        <v>88</v>
      </c>
      <c r="Z592" s="2" t="s">
        <v>1682</v>
      </c>
      <c r="AA592" s="3">
        <v>27000000</v>
      </c>
      <c r="AB592" s="56">
        <v>1</v>
      </c>
      <c r="AC592" s="44" t="s">
        <v>164</v>
      </c>
      <c r="AD592" s="43" t="s">
        <v>76</v>
      </c>
      <c r="AE592" s="44" t="s">
        <v>681</v>
      </c>
      <c r="AF592" s="45" t="s">
        <v>923</v>
      </c>
      <c r="AG592" s="43">
        <v>4600092294</v>
      </c>
      <c r="AH592" s="45">
        <v>32707</v>
      </c>
      <c r="AI592" s="51">
        <v>44655</v>
      </c>
      <c r="AJ592" s="51">
        <v>44671</v>
      </c>
      <c r="AK592" s="51">
        <v>44813</v>
      </c>
      <c r="AL592" s="42">
        <v>1</v>
      </c>
      <c r="AM592" s="54">
        <v>2160000</v>
      </c>
      <c r="AN592" s="44" t="s">
        <v>963</v>
      </c>
      <c r="AO592" s="49" t="s">
        <v>948</v>
      </c>
      <c r="AP592" s="44" t="s">
        <v>172</v>
      </c>
      <c r="AQ592" s="50">
        <v>200</v>
      </c>
      <c r="AR592" s="50" t="s">
        <v>403</v>
      </c>
      <c r="AS592" s="50" t="s">
        <v>83</v>
      </c>
      <c r="AT592" s="44">
        <v>200</v>
      </c>
      <c r="AU592" s="49" t="s">
        <v>1683</v>
      </c>
      <c r="AV592" s="49" t="s">
        <v>965</v>
      </c>
      <c r="AW592" s="49" t="s">
        <v>966</v>
      </c>
      <c r="AX592" s="49" t="s">
        <v>967</v>
      </c>
      <c r="AY592" s="50" t="s">
        <v>2747</v>
      </c>
      <c r="AZ592" s="58" t="s">
        <v>88</v>
      </c>
      <c r="BA592" s="4"/>
      <c r="BB592" s="4"/>
      <c r="BC592" s="4"/>
      <c r="BD592" s="4"/>
      <c r="BE592" s="4"/>
      <c r="BF592" s="4"/>
      <c r="BG592" s="4"/>
    </row>
    <row r="593" spans="1:59" customFormat="1" ht="60" customHeight="1" x14ac:dyDescent="0.25">
      <c r="A593" s="2">
        <v>13</v>
      </c>
      <c r="B593" s="2" t="s">
        <v>58</v>
      </c>
      <c r="C593" s="2">
        <v>1</v>
      </c>
      <c r="D593" s="2" t="s">
        <v>2748</v>
      </c>
      <c r="E593" s="2" t="s">
        <v>2749</v>
      </c>
      <c r="F593" s="2">
        <v>27</v>
      </c>
      <c r="G593" s="2" t="s">
        <v>316</v>
      </c>
      <c r="H593" s="3">
        <v>0</v>
      </c>
      <c r="I593" s="3" t="s">
        <v>62</v>
      </c>
      <c r="J593" s="3" t="s">
        <v>63</v>
      </c>
      <c r="K593" s="3" t="s">
        <v>64</v>
      </c>
      <c r="L593" s="3" t="s">
        <v>65</v>
      </c>
      <c r="M593" s="3" t="s">
        <v>66</v>
      </c>
      <c r="N593" s="6">
        <v>40</v>
      </c>
      <c r="O593" s="3" t="s">
        <v>67</v>
      </c>
      <c r="P593" s="3" t="s">
        <v>68</v>
      </c>
      <c r="Q593" s="3" t="s">
        <v>69</v>
      </c>
      <c r="R593" s="3" t="s">
        <v>70</v>
      </c>
      <c r="S593" s="3" t="s">
        <v>71</v>
      </c>
      <c r="T593" s="6">
        <v>12372</v>
      </c>
      <c r="U593" s="2">
        <v>210093</v>
      </c>
      <c r="V593" s="2" t="s">
        <v>72</v>
      </c>
      <c r="W593" s="3">
        <v>2096690286</v>
      </c>
      <c r="X593" s="7" t="s">
        <v>73</v>
      </c>
      <c r="Y593" s="8">
        <f>SUM(AA593:AA597)</f>
        <v>2652841201</v>
      </c>
      <c r="Z593" s="2" t="s">
        <v>1690</v>
      </c>
      <c r="AA593" s="3">
        <v>1043280000</v>
      </c>
      <c r="AB593" s="56">
        <v>276</v>
      </c>
      <c r="AC593" s="44" t="s">
        <v>75</v>
      </c>
      <c r="AD593" s="43" t="s">
        <v>76</v>
      </c>
      <c r="AE593" s="44" t="s">
        <v>77</v>
      </c>
      <c r="AF593" s="45" t="s">
        <v>78</v>
      </c>
      <c r="AG593" s="43" t="s">
        <v>79</v>
      </c>
      <c r="AH593" s="45" t="s">
        <v>79</v>
      </c>
      <c r="AI593" s="51">
        <v>44571</v>
      </c>
      <c r="AJ593" s="51">
        <v>44585</v>
      </c>
      <c r="AK593" s="51">
        <v>44925</v>
      </c>
      <c r="AL593" s="42">
        <v>1</v>
      </c>
      <c r="AM593" s="54">
        <v>104328000</v>
      </c>
      <c r="AN593" s="44" t="s">
        <v>80</v>
      </c>
      <c r="AO593" s="49" t="s">
        <v>79</v>
      </c>
      <c r="AP593" s="44" t="s">
        <v>81</v>
      </c>
      <c r="AQ593" s="50">
        <v>276</v>
      </c>
      <c r="AR593" s="50" t="s">
        <v>82</v>
      </c>
      <c r="AS593" s="50" t="s">
        <v>83</v>
      </c>
      <c r="AT593" s="44">
        <v>417</v>
      </c>
      <c r="AU593" s="49" t="s">
        <v>84</v>
      </c>
      <c r="AV593" s="49" t="s">
        <v>2750</v>
      </c>
      <c r="AW593" s="49" t="s">
        <v>86</v>
      </c>
      <c r="AX593" s="49"/>
      <c r="AY593" s="50" t="s">
        <v>87</v>
      </c>
      <c r="AZ593" s="58" t="s">
        <v>79</v>
      </c>
      <c r="BA593" s="4"/>
      <c r="BB593" s="4"/>
      <c r="BC593" s="4"/>
      <c r="BD593" s="4"/>
      <c r="BE593" s="4"/>
      <c r="BF593" s="4"/>
      <c r="BG593" s="4"/>
    </row>
    <row r="594" spans="1:59" customFormat="1" ht="60" customHeight="1" x14ac:dyDescent="0.25">
      <c r="A594" s="2">
        <v>13</v>
      </c>
      <c r="B594" s="2" t="s">
        <v>58</v>
      </c>
      <c r="C594" s="2">
        <v>0</v>
      </c>
      <c r="D594" s="2" t="s">
        <v>2748</v>
      </c>
      <c r="E594" s="2" t="s">
        <v>2749</v>
      </c>
      <c r="F594" s="2">
        <v>27</v>
      </c>
      <c r="G594" s="2" t="s">
        <v>316</v>
      </c>
      <c r="H594" s="3">
        <v>0</v>
      </c>
      <c r="I594" s="3" t="s">
        <v>88</v>
      </c>
      <c r="J594" s="3" t="s">
        <v>88</v>
      </c>
      <c r="K594" s="3" t="s">
        <v>88</v>
      </c>
      <c r="L594" s="3" t="s">
        <v>88</v>
      </c>
      <c r="M594" s="3" t="s">
        <v>88</v>
      </c>
      <c r="N594" s="3" t="s">
        <v>88</v>
      </c>
      <c r="O594" s="3" t="s">
        <v>88</v>
      </c>
      <c r="P594" s="3" t="s">
        <v>88</v>
      </c>
      <c r="Q594" s="3" t="s">
        <v>88</v>
      </c>
      <c r="R594" s="3" t="s">
        <v>88</v>
      </c>
      <c r="S594" s="3" t="s">
        <v>88</v>
      </c>
      <c r="T594" s="3" t="s">
        <v>88</v>
      </c>
      <c r="U594" s="2">
        <v>210093</v>
      </c>
      <c r="V594" s="2" t="s">
        <v>72</v>
      </c>
      <c r="W594" s="3">
        <v>2096690286</v>
      </c>
      <c r="X594" s="7" t="s">
        <v>88</v>
      </c>
      <c r="Y594" s="8" t="s">
        <v>88</v>
      </c>
      <c r="Z594" s="2" t="s">
        <v>530</v>
      </c>
      <c r="AA594" s="3">
        <v>357696000</v>
      </c>
      <c r="AB594" s="56">
        <v>276</v>
      </c>
      <c r="AC594" s="44" t="s">
        <v>75</v>
      </c>
      <c r="AD594" s="43" t="s">
        <v>76</v>
      </c>
      <c r="AE594" s="44" t="s">
        <v>77</v>
      </c>
      <c r="AF594" s="45" t="s">
        <v>78</v>
      </c>
      <c r="AG594" s="43" t="s">
        <v>79</v>
      </c>
      <c r="AH594" s="45" t="s">
        <v>79</v>
      </c>
      <c r="AI594" s="51">
        <v>44571</v>
      </c>
      <c r="AJ594" s="51">
        <v>44585</v>
      </c>
      <c r="AK594" s="51">
        <v>44925</v>
      </c>
      <c r="AL594" s="42">
        <v>1</v>
      </c>
      <c r="AM594" s="54">
        <v>35769600</v>
      </c>
      <c r="AN594" s="44" t="s">
        <v>80</v>
      </c>
      <c r="AO594" s="49" t="s">
        <v>79</v>
      </c>
      <c r="AP594" s="44" t="s">
        <v>81</v>
      </c>
      <c r="AQ594" s="50">
        <v>276</v>
      </c>
      <c r="AR594" s="50" t="s">
        <v>82</v>
      </c>
      <c r="AS594" s="50" t="s">
        <v>83</v>
      </c>
      <c r="AT594" s="44">
        <v>269</v>
      </c>
      <c r="AU594" s="49" t="s">
        <v>90</v>
      </c>
      <c r="AV594" s="49" t="s">
        <v>2751</v>
      </c>
      <c r="AW594" s="49" t="s">
        <v>92</v>
      </c>
      <c r="AX594" s="49"/>
      <c r="AY594" s="50" t="s">
        <v>93</v>
      </c>
      <c r="AZ594" s="58" t="s">
        <v>79</v>
      </c>
      <c r="BA594" s="4"/>
      <c r="BB594" s="4"/>
      <c r="BC594" s="4"/>
      <c r="BD594" s="4"/>
      <c r="BE594" s="4"/>
      <c r="BF594" s="4"/>
      <c r="BG594" s="4"/>
    </row>
    <row r="595" spans="1:59" customFormat="1" ht="60" customHeight="1" x14ac:dyDescent="0.25">
      <c r="A595" s="2">
        <v>13</v>
      </c>
      <c r="B595" s="2" t="s">
        <v>58</v>
      </c>
      <c r="C595" s="2">
        <v>0</v>
      </c>
      <c r="D595" s="2" t="s">
        <v>2748</v>
      </c>
      <c r="E595" s="2" t="s">
        <v>2749</v>
      </c>
      <c r="F595" s="2">
        <v>27</v>
      </c>
      <c r="G595" s="2" t="s">
        <v>316</v>
      </c>
      <c r="H595" s="3">
        <v>0</v>
      </c>
      <c r="I595" s="3" t="s">
        <v>88</v>
      </c>
      <c r="J595" s="3" t="s">
        <v>88</v>
      </c>
      <c r="K595" s="3" t="s">
        <v>88</v>
      </c>
      <c r="L595" s="3" t="s">
        <v>88</v>
      </c>
      <c r="M595" s="3" t="s">
        <v>88</v>
      </c>
      <c r="N595" s="3" t="s">
        <v>88</v>
      </c>
      <c r="O595" s="3" t="s">
        <v>88</v>
      </c>
      <c r="P595" s="3" t="s">
        <v>88</v>
      </c>
      <c r="Q595" s="3" t="s">
        <v>88</v>
      </c>
      <c r="R595" s="3" t="s">
        <v>88</v>
      </c>
      <c r="S595" s="3" t="s">
        <v>88</v>
      </c>
      <c r="T595" s="3" t="s">
        <v>88</v>
      </c>
      <c r="U595" s="2">
        <v>210093</v>
      </c>
      <c r="V595" s="2" t="s">
        <v>72</v>
      </c>
      <c r="W595" s="3">
        <v>2096690286</v>
      </c>
      <c r="X595" s="7" t="s">
        <v>88</v>
      </c>
      <c r="Y595" s="8" t="s">
        <v>88</v>
      </c>
      <c r="Z595" s="2" t="s">
        <v>2752</v>
      </c>
      <c r="AA595" s="3">
        <v>285714286</v>
      </c>
      <c r="AB595" s="56">
        <v>70</v>
      </c>
      <c r="AC595" s="44" t="s">
        <v>75</v>
      </c>
      <c r="AD595" s="43" t="s">
        <v>76</v>
      </c>
      <c r="AE595" s="44" t="s">
        <v>77</v>
      </c>
      <c r="AF595" s="45" t="s">
        <v>78</v>
      </c>
      <c r="AG595" s="43" t="s">
        <v>79</v>
      </c>
      <c r="AH595" s="45" t="s">
        <v>79</v>
      </c>
      <c r="AI595" s="51">
        <v>44607</v>
      </c>
      <c r="AJ595" s="51">
        <v>44690</v>
      </c>
      <c r="AK595" s="51">
        <v>44911</v>
      </c>
      <c r="AL595" s="42">
        <v>1</v>
      </c>
      <c r="AM595" s="54">
        <v>28571428.600000001</v>
      </c>
      <c r="AN595" s="44" t="s">
        <v>80</v>
      </c>
      <c r="AO595" s="49" t="s">
        <v>79</v>
      </c>
      <c r="AP595" s="44" t="s">
        <v>81</v>
      </c>
      <c r="AQ595" s="50">
        <v>70</v>
      </c>
      <c r="AR595" s="50" t="s">
        <v>2628</v>
      </c>
      <c r="AS595" s="50" t="s">
        <v>83</v>
      </c>
      <c r="AT595" s="44">
        <v>35</v>
      </c>
      <c r="AU595" s="49" t="s">
        <v>84</v>
      </c>
      <c r="AV595" s="49" t="s">
        <v>2753</v>
      </c>
      <c r="AW595" s="49" t="s">
        <v>2629</v>
      </c>
      <c r="AX595" s="49" t="s">
        <v>2459</v>
      </c>
      <c r="AY595" s="50" t="s">
        <v>2754</v>
      </c>
      <c r="AZ595" s="58" t="s">
        <v>2631</v>
      </c>
      <c r="BA595" s="4"/>
      <c r="BB595" s="4"/>
      <c r="BC595" s="4"/>
      <c r="BD595" s="4"/>
      <c r="BE595" s="4"/>
      <c r="BF595" s="4"/>
      <c r="BG595" s="4"/>
    </row>
    <row r="596" spans="1:59" customFormat="1" ht="60" customHeight="1" x14ac:dyDescent="0.25">
      <c r="A596" s="2">
        <v>13</v>
      </c>
      <c r="B596" s="2" t="s">
        <v>58</v>
      </c>
      <c r="C596" s="2">
        <v>0</v>
      </c>
      <c r="D596" s="2" t="s">
        <v>2748</v>
      </c>
      <c r="E596" s="2" t="s">
        <v>2749</v>
      </c>
      <c r="F596" s="2">
        <v>27</v>
      </c>
      <c r="G596" s="2" t="s">
        <v>316</v>
      </c>
      <c r="H596" s="3">
        <v>0</v>
      </c>
      <c r="I596" s="3" t="s">
        <v>88</v>
      </c>
      <c r="J596" s="3" t="s">
        <v>88</v>
      </c>
      <c r="K596" s="3" t="s">
        <v>88</v>
      </c>
      <c r="L596" s="3" t="s">
        <v>88</v>
      </c>
      <c r="M596" s="3" t="s">
        <v>88</v>
      </c>
      <c r="N596" s="3" t="s">
        <v>88</v>
      </c>
      <c r="O596" s="3" t="s">
        <v>88</v>
      </c>
      <c r="P596" s="3" t="s">
        <v>88</v>
      </c>
      <c r="Q596" s="3" t="s">
        <v>88</v>
      </c>
      <c r="R596" s="3" t="s">
        <v>88</v>
      </c>
      <c r="S596" s="3" t="s">
        <v>88</v>
      </c>
      <c r="T596" s="3" t="s">
        <v>88</v>
      </c>
      <c r="U596" s="2">
        <v>210093</v>
      </c>
      <c r="V596" s="2" t="s">
        <v>72</v>
      </c>
      <c r="W596" s="3">
        <v>2096690286</v>
      </c>
      <c r="X596" s="7" t="s">
        <v>88</v>
      </c>
      <c r="Y596" s="8" t="s">
        <v>88</v>
      </c>
      <c r="Z596" s="2" t="s">
        <v>2755</v>
      </c>
      <c r="AA596" s="3">
        <v>250000000</v>
      </c>
      <c r="AB596" s="56">
        <v>0</v>
      </c>
      <c r="AC596" s="44" t="s">
        <v>75</v>
      </c>
      <c r="AD596" s="43" t="s">
        <v>76</v>
      </c>
      <c r="AE596" s="44" t="s">
        <v>1024</v>
      </c>
      <c r="AF596" s="45" t="s">
        <v>78</v>
      </c>
      <c r="AG596" s="43" t="s">
        <v>1025</v>
      </c>
      <c r="AH596" s="45" t="s">
        <v>1026</v>
      </c>
      <c r="AI596" s="51">
        <v>44593</v>
      </c>
      <c r="AJ596" s="51">
        <v>44816</v>
      </c>
      <c r="AK596" s="51">
        <v>44925</v>
      </c>
      <c r="AL596" s="42">
        <v>1</v>
      </c>
      <c r="AM596" s="54">
        <v>25000000</v>
      </c>
      <c r="AN596" s="44" t="s">
        <v>80</v>
      </c>
      <c r="AO596" s="49" t="s">
        <v>79</v>
      </c>
      <c r="AP596" s="44" t="s">
        <v>81</v>
      </c>
      <c r="AQ596" s="50">
        <v>0</v>
      </c>
      <c r="AR596" s="50" t="s">
        <v>1028</v>
      </c>
      <c r="AS596" s="50" t="s">
        <v>83</v>
      </c>
      <c r="AT596" s="44">
        <v>475</v>
      </c>
      <c r="AU596" s="49" t="s">
        <v>1029</v>
      </c>
      <c r="AV596" s="49" t="s">
        <v>1030</v>
      </c>
      <c r="AW596" s="49" t="s">
        <v>1031</v>
      </c>
      <c r="AX596" s="49"/>
      <c r="AY596" s="50" t="s">
        <v>1711</v>
      </c>
      <c r="AZ596" s="58" t="s">
        <v>79</v>
      </c>
      <c r="BA596" s="4"/>
      <c r="BB596" s="4"/>
      <c r="BC596" s="4"/>
      <c r="BD596" s="4"/>
      <c r="BE596" s="4"/>
      <c r="BF596" s="4"/>
      <c r="BG596" s="4"/>
    </row>
    <row r="597" spans="1:59" customFormat="1" ht="60" hidden="1" customHeight="1" x14ac:dyDescent="0.25">
      <c r="A597" s="2">
        <v>13</v>
      </c>
      <c r="B597" s="2" t="s">
        <v>572</v>
      </c>
      <c r="C597" s="2">
        <v>1</v>
      </c>
      <c r="D597" s="2"/>
      <c r="E597" s="2"/>
      <c r="F597" s="2"/>
      <c r="G597" s="2"/>
      <c r="H597" s="3">
        <v>716150915</v>
      </c>
      <c r="I597" s="3" t="s">
        <v>62</v>
      </c>
      <c r="J597" s="3" t="s">
        <v>577</v>
      </c>
      <c r="K597" s="3" t="s">
        <v>578</v>
      </c>
      <c r="L597" s="3" t="s">
        <v>579</v>
      </c>
      <c r="M597" s="3" t="s">
        <v>580</v>
      </c>
      <c r="N597" s="6">
        <v>273</v>
      </c>
      <c r="O597" s="3" t="s">
        <v>164</v>
      </c>
      <c r="P597" s="3" t="s">
        <v>68</v>
      </c>
      <c r="Q597" s="3" t="s">
        <v>69</v>
      </c>
      <c r="R597" s="3" t="s">
        <v>581</v>
      </c>
      <c r="S597" s="3" t="s">
        <v>582</v>
      </c>
      <c r="T597" s="6">
        <v>102750</v>
      </c>
      <c r="U597" s="2">
        <v>220010</v>
      </c>
      <c r="V597" s="2" t="s">
        <v>583</v>
      </c>
      <c r="W597" s="3">
        <v>716150915</v>
      </c>
      <c r="X597" s="7" t="s">
        <v>584</v>
      </c>
      <c r="Y597" s="8">
        <v>716150915</v>
      </c>
      <c r="Z597" s="2" t="s">
        <v>585</v>
      </c>
      <c r="AA597" s="3">
        <v>716150915</v>
      </c>
      <c r="AB597" s="56">
        <v>16</v>
      </c>
      <c r="AC597" s="44" t="s">
        <v>586</v>
      </c>
      <c r="AD597" s="43" t="s">
        <v>76</v>
      </c>
      <c r="AE597" s="44" t="s">
        <v>165</v>
      </c>
      <c r="AF597" s="45" t="s">
        <v>587</v>
      </c>
      <c r="AG597" s="43">
        <v>4600094595</v>
      </c>
      <c r="AH597" s="45">
        <v>4600094595</v>
      </c>
      <c r="AI597" s="51">
        <v>44757</v>
      </c>
      <c r="AJ597" s="51">
        <v>44757</v>
      </c>
      <c r="AK597" s="51">
        <v>44926</v>
      </c>
      <c r="AL597" s="42">
        <v>1</v>
      </c>
      <c r="AM597" s="54">
        <v>42969055</v>
      </c>
      <c r="AN597" s="44" t="s">
        <v>588</v>
      </c>
      <c r="AO597" s="49" t="s">
        <v>79</v>
      </c>
      <c r="AP597" s="44" t="s">
        <v>270</v>
      </c>
      <c r="AQ597" s="50"/>
      <c r="AR597" s="50" t="s">
        <v>82</v>
      </c>
      <c r="AS597" s="50" t="s">
        <v>589</v>
      </c>
      <c r="AT597" s="44">
        <v>3351</v>
      </c>
      <c r="AU597" s="49" t="s">
        <v>2756</v>
      </c>
      <c r="AV597" s="49" t="s">
        <v>2757</v>
      </c>
      <c r="AW597" s="49" t="s">
        <v>88</v>
      </c>
      <c r="AX597" s="49" t="s">
        <v>2758</v>
      </c>
      <c r="AY597" s="50" t="s">
        <v>2759</v>
      </c>
      <c r="AZ597" s="58" t="s">
        <v>1225</v>
      </c>
      <c r="BA597" s="4"/>
      <c r="BB597" s="4"/>
      <c r="BC597" s="4"/>
      <c r="BD597" s="4"/>
      <c r="BE597" s="4"/>
      <c r="BF597" s="4"/>
      <c r="BG597" s="4"/>
    </row>
    <row r="598" spans="1:59" customFormat="1" ht="60" hidden="1" customHeight="1" x14ac:dyDescent="0.25">
      <c r="A598" s="2">
        <v>13</v>
      </c>
      <c r="B598" s="2" t="s">
        <v>572</v>
      </c>
      <c r="C598" s="2">
        <v>1</v>
      </c>
      <c r="D598" s="2"/>
      <c r="E598" s="2"/>
      <c r="F598" s="2"/>
      <c r="G598" s="2"/>
      <c r="H598" s="3">
        <v>222000000</v>
      </c>
      <c r="I598" s="3" t="s">
        <v>62</v>
      </c>
      <c r="J598" s="3" t="s">
        <v>577</v>
      </c>
      <c r="K598" s="3" t="s">
        <v>578</v>
      </c>
      <c r="L598" s="3" t="s">
        <v>626</v>
      </c>
      <c r="M598" s="3" t="s">
        <v>627</v>
      </c>
      <c r="N598" s="6">
        <v>209</v>
      </c>
      <c r="O598" s="3" t="s">
        <v>164</v>
      </c>
      <c r="P598" s="3" t="s">
        <v>68</v>
      </c>
      <c r="Q598" s="3" t="s">
        <v>69</v>
      </c>
      <c r="R598" s="3" t="s">
        <v>628</v>
      </c>
      <c r="S598" s="3" t="s">
        <v>629</v>
      </c>
      <c r="T598" s="6">
        <v>4975</v>
      </c>
      <c r="U598" s="2">
        <v>220013</v>
      </c>
      <c r="V598" s="2" t="s">
        <v>630</v>
      </c>
      <c r="W598" s="3">
        <v>222000000</v>
      </c>
      <c r="X598" s="7" t="s">
        <v>631</v>
      </c>
      <c r="Y598" s="8">
        <v>222000000</v>
      </c>
      <c r="Z598" s="2" t="s">
        <v>632</v>
      </c>
      <c r="AA598" s="3">
        <v>222000000</v>
      </c>
      <c r="AB598" s="56">
        <v>15</v>
      </c>
      <c r="AC598" s="44" t="s">
        <v>633</v>
      </c>
      <c r="AD598" s="43" t="s">
        <v>76</v>
      </c>
      <c r="AE598" s="44" t="s">
        <v>88</v>
      </c>
      <c r="AF598" s="45" t="s">
        <v>634</v>
      </c>
      <c r="AG598" s="43" t="s">
        <v>79</v>
      </c>
      <c r="AH598" s="45" t="s">
        <v>79</v>
      </c>
      <c r="AI598" s="51">
        <v>44796</v>
      </c>
      <c r="AJ598" s="51">
        <v>44796</v>
      </c>
      <c r="AK598" s="51">
        <v>44926</v>
      </c>
      <c r="AL598" s="42">
        <v>1</v>
      </c>
      <c r="AM598" s="54">
        <v>33300000</v>
      </c>
      <c r="AN598" s="44" t="s">
        <v>79</v>
      </c>
      <c r="AO598" s="49" t="s">
        <v>79</v>
      </c>
      <c r="AP598" s="44" t="s">
        <v>270</v>
      </c>
      <c r="AQ598" s="50">
        <v>250</v>
      </c>
      <c r="AR598" s="50" t="s">
        <v>82</v>
      </c>
      <c r="AS598" s="50" t="s">
        <v>635</v>
      </c>
      <c r="AT598" s="44">
        <v>15</v>
      </c>
      <c r="AU598" s="49" t="s">
        <v>2760</v>
      </c>
      <c r="AV598" s="49" t="s">
        <v>2761</v>
      </c>
      <c r="AW598" s="49" t="s">
        <v>638</v>
      </c>
      <c r="AX598" s="49" t="s">
        <v>76</v>
      </c>
      <c r="AY598" s="50" t="s">
        <v>1907</v>
      </c>
      <c r="AZ598" s="58" t="s">
        <v>640</v>
      </c>
      <c r="BA598" s="4"/>
      <c r="BB598" s="4"/>
      <c r="BC598" s="4"/>
      <c r="BD598" s="4"/>
      <c r="BE598" s="4"/>
      <c r="BF598" s="4"/>
      <c r="BG598" s="4"/>
    </row>
    <row r="599" spans="1:59" customFormat="1" ht="60" hidden="1" customHeight="1" x14ac:dyDescent="0.25">
      <c r="A599" s="14">
        <v>13</v>
      </c>
      <c r="B599" s="2" t="s">
        <v>217</v>
      </c>
      <c r="C599" s="19">
        <v>1</v>
      </c>
      <c r="D599" s="19" t="s">
        <v>2762</v>
      </c>
      <c r="E599" s="19" t="s">
        <v>2763</v>
      </c>
      <c r="F599" s="19" t="s">
        <v>2764</v>
      </c>
      <c r="G599" s="19" t="s">
        <v>1722</v>
      </c>
      <c r="H599" s="20">
        <v>0</v>
      </c>
      <c r="I599" s="20" t="s">
        <v>218</v>
      </c>
      <c r="J599" s="20" t="s">
        <v>219</v>
      </c>
      <c r="K599" s="20" t="s">
        <v>220</v>
      </c>
      <c r="L599" s="20" t="s">
        <v>221</v>
      </c>
      <c r="M599" s="20" t="s">
        <v>222</v>
      </c>
      <c r="N599" s="17">
        <v>20446</v>
      </c>
      <c r="O599" s="20" t="s">
        <v>164</v>
      </c>
      <c r="P599" s="20" t="s">
        <v>223</v>
      </c>
      <c r="Q599" s="20" t="s">
        <v>224</v>
      </c>
      <c r="R599" s="20" t="s">
        <v>225</v>
      </c>
      <c r="S599" s="20" t="s">
        <v>226</v>
      </c>
      <c r="T599" s="17">
        <v>20441</v>
      </c>
      <c r="U599" s="2">
        <v>220002</v>
      </c>
      <c r="V599" s="2" t="s">
        <v>227</v>
      </c>
      <c r="W599" s="20">
        <v>2278888540</v>
      </c>
      <c r="X599" s="7" t="s">
        <v>228</v>
      </c>
      <c r="Y599" s="8">
        <f>SUM(AA599)</f>
        <v>2278888540</v>
      </c>
      <c r="Z599" s="2" t="s">
        <v>229</v>
      </c>
      <c r="AA599" s="3">
        <v>2278888540</v>
      </c>
      <c r="AB599" s="56">
        <v>2720</v>
      </c>
      <c r="AC599" s="44" t="s">
        <v>230</v>
      </c>
      <c r="AD599" s="43" t="s">
        <v>717</v>
      </c>
      <c r="AE599" s="44" t="s">
        <v>718</v>
      </c>
      <c r="AF599" s="44" t="s">
        <v>2121</v>
      </c>
      <c r="AG599" s="49" t="s">
        <v>720</v>
      </c>
      <c r="AH599" s="44" t="s">
        <v>721</v>
      </c>
      <c r="AI599" s="111" t="s">
        <v>723</v>
      </c>
      <c r="AJ599" s="111" t="s">
        <v>723</v>
      </c>
      <c r="AK599" s="111" t="s">
        <v>724</v>
      </c>
      <c r="AL599" s="42">
        <v>0.97205882352941175</v>
      </c>
      <c r="AM599" s="54" t="s">
        <v>236</v>
      </c>
      <c r="AN599" s="44" t="s">
        <v>725</v>
      </c>
      <c r="AO599" s="49" t="s">
        <v>726</v>
      </c>
      <c r="AP599" s="44" t="s">
        <v>727</v>
      </c>
      <c r="AQ599" s="50">
        <v>2720</v>
      </c>
      <c r="AR599" s="50" t="s">
        <v>237</v>
      </c>
      <c r="AS599" s="50" t="s">
        <v>83</v>
      </c>
      <c r="AT599" s="44">
        <v>2644</v>
      </c>
      <c r="AU599" s="49" t="s">
        <v>725</v>
      </c>
      <c r="AV599" s="49" t="s">
        <v>726</v>
      </c>
      <c r="AW599" s="49" t="s">
        <v>727</v>
      </c>
      <c r="AX599" s="49" t="s">
        <v>2765</v>
      </c>
      <c r="AY599" s="50" t="s">
        <v>1342</v>
      </c>
      <c r="AZ599" s="58" t="s">
        <v>1343</v>
      </c>
      <c r="BA599" s="4"/>
      <c r="BB599" s="4"/>
      <c r="BC599" s="4"/>
      <c r="BD599" s="4"/>
      <c r="BE599" s="4"/>
      <c r="BF599" s="4"/>
      <c r="BG599" s="4"/>
    </row>
    <row r="600" spans="1:59" customFormat="1" ht="60" hidden="1" customHeight="1" x14ac:dyDescent="0.25">
      <c r="A600" s="2">
        <v>13</v>
      </c>
      <c r="B600" s="2" t="s">
        <v>217</v>
      </c>
      <c r="C600" s="2">
        <v>1</v>
      </c>
      <c r="D600" s="2" t="s">
        <v>2762</v>
      </c>
      <c r="E600" s="2" t="s">
        <v>2763</v>
      </c>
      <c r="F600" s="2" t="s">
        <v>2764</v>
      </c>
      <c r="G600" s="2" t="s">
        <v>1722</v>
      </c>
      <c r="H600" s="3"/>
      <c r="I600" s="3" t="s">
        <v>88</v>
      </c>
      <c r="J600" s="3" t="s">
        <v>88</v>
      </c>
      <c r="K600" s="3" t="s">
        <v>88</v>
      </c>
      <c r="L600" s="3" t="s">
        <v>88</v>
      </c>
      <c r="M600" s="3" t="s">
        <v>88</v>
      </c>
      <c r="N600" s="3" t="s">
        <v>88</v>
      </c>
      <c r="O600" s="3" t="s">
        <v>88</v>
      </c>
      <c r="P600" s="3" t="s">
        <v>88</v>
      </c>
      <c r="Q600" s="3" t="s">
        <v>88</v>
      </c>
      <c r="R600" s="3" t="s">
        <v>88</v>
      </c>
      <c r="S600" s="3" t="s">
        <v>88</v>
      </c>
      <c r="T600" s="3" t="s">
        <v>88</v>
      </c>
      <c r="U600" s="2">
        <v>220003</v>
      </c>
      <c r="V600" s="2" t="s">
        <v>733</v>
      </c>
      <c r="W600" s="3">
        <v>860811600</v>
      </c>
      <c r="X600" s="2" t="s">
        <v>228</v>
      </c>
      <c r="Y600" s="3">
        <f>SUM(AA600)</f>
        <v>860811600</v>
      </c>
      <c r="Z600" s="2" t="s">
        <v>734</v>
      </c>
      <c r="AA600" s="3">
        <v>860811600</v>
      </c>
      <c r="AB600" s="56">
        <v>875</v>
      </c>
      <c r="AC600" s="44" t="s">
        <v>164</v>
      </c>
      <c r="AD600" s="43" t="s">
        <v>76</v>
      </c>
      <c r="AE600" s="44" t="s">
        <v>1095</v>
      </c>
      <c r="AF600" s="44" t="s">
        <v>1096</v>
      </c>
      <c r="AG600" s="49" t="s">
        <v>1097</v>
      </c>
      <c r="AH600" s="44" t="s">
        <v>1097</v>
      </c>
      <c r="AI600" s="51">
        <v>44718</v>
      </c>
      <c r="AJ600" s="51">
        <v>44718</v>
      </c>
      <c r="AK600" s="51">
        <v>45076</v>
      </c>
      <c r="AL600" s="42">
        <v>0.94399999999999995</v>
      </c>
      <c r="AM600" s="54" t="s">
        <v>79</v>
      </c>
      <c r="AN600" s="44" t="s">
        <v>1098</v>
      </c>
      <c r="AO600" s="49" t="s">
        <v>79</v>
      </c>
      <c r="AP600" s="44" t="s">
        <v>79</v>
      </c>
      <c r="AQ600" s="50">
        <v>875</v>
      </c>
      <c r="AR600" s="50" t="s">
        <v>245</v>
      </c>
      <c r="AS600" s="50" t="s">
        <v>246</v>
      </c>
      <c r="AT600" s="44">
        <v>826</v>
      </c>
      <c r="AU600" s="49" t="s">
        <v>247</v>
      </c>
      <c r="AV600" s="49" t="s">
        <v>2766</v>
      </c>
      <c r="AW600" s="49" t="s">
        <v>249</v>
      </c>
      <c r="AX600" s="49" t="s">
        <v>2767</v>
      </c>
      <c r="AY600" s="50" t="s">
        <v>2768</v>
      </c>
      <c r="AZ600" s="58" t="s">
        <v>252</v>
      </c>
      <c r="BA600" s="4"/>
      <c r="BB600" s="4"/>
      <c r="BC600" s="4"/>
      <c r="BD600" s="4"/>
      <c r="BE600" s="4"/>
      <c r="BF600" s="4"/>
      <c r="BG600" s="4"/>
    </row>
    <row r="601" spans="1:59" customFormat="1" ht="60" hidden="1" customHeight="1" x14ac:dyDescent="0.25">
      <c r="A601" s="2">
        <v>13</v>
      </c>
      <c r="B601" s="2" t="s">
        <v>217</v>
      </c>
      <c r="C601" s="2">
        <v>1</v>
      </c>
      <c r="D601" s="2" t="s">
        <v>2762</v>
      </c>
      <c r="E601" s="2" t="s">
        <v>2763</v>
      </c>
      <c r="F601" s="2" t="s">
        <v>2764</v>
      </c>
      <c r="G601" s="2" t="s">
        <v>1722</v>
      </c>
      <c r="H601" s="3">
        <v>0</v>
      </c>
      <c r="I601" s="3" t="s">
        <v>218</v>
      </c>
      <c r="J601" s="3" t="s">
        <v>219</v>
      </c>
      <c r="K601" s="3" t="s">
        <v>219</v>
      </c>
      <c r="L601" s="3" t="s">
        <v>742</v>
      </c>
      <c r="M601" s="3" t="s">
        <v>743</v>
      </c>
      <c r="N601" s="6">
        <v>41</v>
      </c>
      <c r="O601" s="3" t="s">
        <v>67</v>
      </c>
      <c r="P601" s="3" t="s">
        <v>744</v>
      </c>
      <c r="Q601" s="3" t="s">
        <v>745</v>
      </c>
      <c r="R601" s="3" t="s">
        <v>746</v>
      </c>
      <c r="S601" s="3" t="s">
        <v>747</v>
      </c>
      <c r="T601" s="6">
        <v>11768</v>
      </c>
      <c r="U601" s="2">
        <v>220004</v>
      </c>
      <c r="V601" s="2" t="s">
        <v>748</v>
      </c>
      <c r="W601" s="3">
        <v>1662939000</v>
      </c>
      <c r="X601" s="2" t="s">
        <v>749</v>
      </c>
      <c r="Y601" s="3">
        <f>SUM(AA601:AA603)</f>
        <v>1662939000</v>
      </c>
      <c r="Z601" s="2" t="s">
        <v>750</v>
      </c>
      <c r="AA601" s="3">
        <v>1044900000</v>
      </c>
      <c r="AB601" s="56">
        <v>600</v>
      </c>
      <c r="AC601" s="44" t="s">
        <v>751</v>
      </c>
      <c r="AD601" s="43" t="s">
        <v>265</v>
      </c>
      <c r="AE601" s="44" t="s">
        <v>298</v>
      </c>
      <c r="AF601" s="45" t="s">
        <v>1736</v>
      </c>
      <c r="AG601" s="43" t="s">
        <v>1737</v>
      </c>
      <c r="AH601" s="45">
        <v>70007348</v>
      </c>
      <c r="AI601" s="51">
        <v>44713</v>
      </c>
      <c r="AJ601" s="51">
        <v>44832</v>
      </c>
      <c r="AK601" s="51">
        <v>45128</v>
      </c>
      <c r="AL601" s="42">
        <v>0.8</v>
      </c>
      <c r="AM601" s="54">
        <v>0</v>
      </c>
      <c r="AN601" s="44" t="s">
        <v>754</v>
      </c>
      <c r="AO601" s="49" t="s">
        <v>233</v>
      </c>
      <c r="AP601" s="44" t="s">
        <v>270</v>
      </c>
      <c r="AQ601" s="50">
        <v>600</v>
      </c>
      <c r="AR601" s="50" t="s">
        <v>82</v>
      </c>
      <c r="AS601" s="50" t="s">
        <v>589</v>
      </c>
      <c r="AT601" s="44">
        <v>600</v>
      </c>
      <c r="AU601" s="49" t="s">
        <v>755</v>
      </c>
      <c r="AV601" s="49" t="s">
        <v>756</v>
      </c>
      <c r="AW601" s="49" t="s">
        <v>757</v>
      </c>
      <c r="AX601" s="49" t="s">
        <v>2769</v>
      </c>
      <c r="AY601" s="50" t="s">
        <v>2770</v>
      </c>
      <c r="AZ601" s="58" t="s">
        <v>760</v>
      </c>
      <c r="BA601" s="4"/>
      <c r="BB601" s="4"/>
      <c r="BC601" s="4"/>
      <c r="BD601" s="4"/>
      <c r="BE601" s="4"/>
      <c r="BF601" s="4"/>
      <c r="BG601" s="4"/>
    </row>
    <row r="602" spans="1:59" customFormat="1" ht="60" hidden="1" customHeight="1" x14ac:dyDescent="0.25">
      <c r="A602" s="2">
        <v>13</v>
      </c>
      <c r="B602" s="2" t="s">
        <v>217</v>
      </c>
      <c r="C602" s="2">
        <v>0</v>
      </c>
      <c r="D602" s="2" t="s">
        <v>2762</v>
      </c>
      <c r="E602" s="2" t="s">
        <v>2763</v>
      </c>
      <c r="F602" s="2" t="s">
        <v>2764</v>
      </c>
      <c r="G602" s="2" t="s">
        <v>1722</v>
      </c>
      <c r="H602" s="3">
        <v>0</v>
      </c>
      <c r="I602" s="3" t="s">
        <v>88</v>
      </c>
      <c r="J602" s="3" t="s">
        <v>88</v>
      </c>
      <c r="K602" s="3" t="s">
        <v>88</v>
      </c>
      <c r="L602" s="3" t="s">
        <v>88</v>
      </c>
      <c r="M602" s="3" t="s">
        <v>88</v>
      </c>
      <c r="N602" s="3" t="s">
        <v>88</v>
      </c>
      <c r="O602" s="3" t="s">
        <v>88</v>
      </c>
      <c r="P602" s="3" t="s">
        <v>88</v>
      </c>
      <c r="Q602" s="3" t="s">
        <v>88</v>
      </c>
      <c r="R602" s="3" t="s">
        <v>88</v>
      </c>
      <c r="S602" s="3" t="s">
        <v>88</v>
      </c>
      <c r="T602" s="3" t="s">
        <v>88</v>
      </c>
      <c r="U602" s="2">
        <v>220004</v>
      </c>
      <c r="V602" s="2" t="s">
        <v>748</v>
      </c>
      <c r="W602" s="3">
        <v>1662939000</v>
      </c>
      <c r="X602" s="2" t="s">
        <v>88</v>
      </c>
      <c r="Y602" s="3" t="s">
        <v>88</v>
      </c>
      <c r="Z602" s="2" t="s">
        <v>1740</v>
      </c>
      <c r="AA602" s="3">
        <v>309019500</v>
      </c>
      <c r="AB602" s="56">
        <v>300</v>
      </c>
      <c r="AC602" s="44" t="s">
        <v>751</v>
      </c>
      <c r="AD602" s="43" t="s">
        <v>265</v>
      </c>
      <c r="AE602" s="44" t="s">
        <v>298</v>
      </c>
      <c r="AF602" s="45" t="s">
        <v>1736</v>
      </c>
      <c r="AG602" s="43" t="s">
        <v>1737</v>
      </c>
      <c r="AH602" s="45">
        <v>70007348</v>
      </c>
      <c r="AI602" s="51">
        <v>44713</v>
      </c>
      <c r="AJ602" s="51">
        <v>44832</v>
      </c>
      <c r="AK602" s="51">
        <v>45128</v>
      </c>
      <c r="AL602" s="42">
        <v>0.6</v>
      </c>
      <c r="AM602" s="54">
        <v>0</v>
      </c>
      <c r="AN602" s="44" t="s">
        <v>754</v>
      </c>
      <c r="AO602" s="49" t="s">
        <v>233</v>
      </c>
      <c r="AP602" s="44" t="s">
        <v>270</v>
      </c>
      <c r="AQ602" s="50">
        <v>300</v>
      </c>
      <c r="AR602" s="50" t="s">
        <v>82</v>
      </c>
      <c r="AS602" s="50" t="s">
        <v>589</v>
      </c>
      <c r="AT602" s="44">
        <v>300</v>
      </c>
      <c r="AU602" s="49" t="s">
        <v>755</v>
      </c>
      <c r="AV602" s="49" t="s">
        <v>756</v>
      </c>
      <c r="AW602" s="49" t="s">
        <v>757</v>
      </c>
      <c r="AX602" s="49" t="s">
        <v>2771</v>
      </c>
      <c r="AY602" s="50" t="s">
        <v>2772</v>
      </c>
      <c r="AZ602" s="58" t="s">
        <v>760</v>
      </c>
      <c r="BA602" s="4"/>
      <c r="BB602" s="4"/>
      <c r="BC602" s="4"/>
      <c r="BD602" s="4"/>
      <c r="BE602" s="4"/>
      <c r="BF602" s="4"/>
      <c r="BG602" s="4"/>
    </row>
    <row r="603" spans="1:59" customFormat="1" ht="60" hidden="1" customHeight="1" x14ac:dyDescent="0.25">
      <c r="A603" s="2">
        <v>13</v>
      </c>
      <c r="B603" s="2" t="s">
        <v>217</v>
      </c>
      <c r="C603" s="2">
        <v>0</v>
      </c>
      <c r="D603" s="2" t="s">
        <v>2762</v>
      </c>
      <c r="E603" s="2" t="s">
        <v>2763</v>
      </c>
      <c r="F603" s="2" t="s">
        <v>2764</v>
      </c>
      <c r="G603" s="2" t="s">
        <v>1722</v>
      </c>
      <c r="H603" s="3">
        <v>0</v>
      </c>
      <c r="I603" s="3" t="s">
        <v>88</v>
      </c>
      <c r="J603" s="3" t="s">
        <v>88</v>
      </c>
      <c r="K603" s="3" t="s">
        <v>88</v>
      </c>
      <c r="L603" s="3" t="s">
        <v>88</v>
      </c>
      <c r="M603" s="3" t="s">
        <v>88</v>
      </c>
      <c r="N603" s="3" t="s">
        <v>88</v>
      </c>
      <c r="O603" s="3" t="s">
        <v>88</v>
      </c>
      <c r="P603" s="3" t="s">
        <v>88</v>
      </c>
      <c r="Q603" s="3" t="s">
        <v>88</v>
      </c>
      <c r="R603" s="3" t="s">
        <v>88</v>
      </c>
      <c r="S603" s="3" t="s">
        <v>88</v>
      </c>
      <c r="T603" s="3" t="s">
        <v>88</v>
      </c>
      <c r="U603" s="2">
        <v>220004</v>
      </c>
      <c r="V603" s="2" t="s">
        <v>748</v>
      </c>
      <c r="W603" s="3">
        <v>1662939000</v>
      </c>
      <c r="X603" s="2" t="s">
        <v>88</v>
      </c>
      <c r="Y603" s="3" t="s">
        <v>88</v>
      </c>
      <c r="Z603" s="2" t="s">
        <v>1735</v>
      </c>
      <c r="AA603" s="3">
        <v>309019500</v>
      </c>
      <c r="AB603" s="56">
        <v>300</v>
      </c>
      <c r="AC603" s="44" t="s">
        <v>751</v>
      </c>
      <c r="AD603" s="43" t="s">
        <v>265</v>
      </c>
      <c r="AE603" s="44" t="s">
        <v>298</v>
      </c>
      <c r="AF603" s="45" t="s">
        <v>1736</v>
      </c>
      <c r="AG603" s="43" t="s">
        <v>1737</v>
      </c>
      <c r="AH603" s="45">
        <v>70007348</v>
      </c>
      <c r="AI603" s="51">
        <v>44713</v>
      </c>
      <c r="AJ603" s="51">
        <v>44832</v>
      </c>
      <c r="AK603" s="51">
        <v>45128</v>
      </c>
      <c r="AL603" s="42">
        <v>0.6</v>
      </c>
      <c r="AM603" s="54">
        <v>0</v>
      </c>
      <c r="AN603" s="44" t="s">
        <v>754</v>
      </c>
      <c r="AO603" s="49" t="s">
        <v>233</v>
      </c>
      <c r="AP603" s="44" t="s">
        <v>270</v>
      </c>
      <c r="AQ603" s="50">
        <v>300</v>
      </c>
      <c r="AR603" s="50" t="s">
        <v>82</v>
      </c>
      <c r="AS603" s="50" t="s">
        <v>589</v>
      </c>
      <c r="AT603" s="44">
        <v>300</v>
      </c>
      <c r="AU603" s="49" t="s">
        <v>755</v>
      </c>
      <c r="AV603" s="49" t="s">
        <v>756</v>
      </c>
      <c r="AW603" s="49" t="s">
        <v>757</v>
      </c>
      <c r="AX603" s="49" t="s">
        <v>2773</v>
      </c>
      <c r="AY603" s="50" t="s">
        <v>2772</v>
      </c>
      <c r="AZ603" s="58" t="s">
        <v>760</v>
      </c>
      <c r="BA603" s="4"/>
      <c r="BB603" s="4"/>
      <c r="BC603" s="4"/>
      <c r="BD603" s="4"/>
      <c r="BE603" s="4"/>
      <c r="BF603" s="4"/>
      <c r="BG603" s="4"/>
    </row>
    <row r="604" spans="1:59" customFormat="1" ht="60" hidden="1" customHeight="1" x14ac:dyDescent="0.25">
      <c r="A604" s="2">
        <v>13</v>
      </c>
      <c r="B604" s="2" t="s">
        <v>253</v>
      </c>
      <c r="C604" s="2">
        <v>1</v>
      </c>
      <c r="D604" s="2" t="s">
        <v>2774</v>
      </c>
      <c r="E604" s="2" t="s">
        <v>2775</v>
      </c>
      <c r="F604" s="2">
        <v>60</v>
      </c>
      <c r="G604" s="2" t="s">
        <v>256</v>
      </c>
      <c r="H604" s="3">
        <v>0</v>
      </c>
      <c r="I604" s="3" t="s">
        <v>218</v>
      </c>
      <c r="J604" s="3" t="s">
        <v>257</v>
      </c>
      <c r="K604" s="3" t="s">
        <v>258</v>
      </c>
      <c r="L604" s="3" t="s">
        <v>259</v>
      </c>
      <c r="M604" s="3" t="s">
        <v>260</v>
      </c>
      <c r="N604" s="6">
        <v>104953</v>
      </c>
      <c r="O604" s="3" t="s">
        <v>784</v>
      </c>
      <c r="P604" s="3" t="s">
        <v>68</v>
      </c>
      <c r="Q604" s="3" t="s">
        <v>69</v>
      </c>
      <c r="R604" s="3" t="s">
        <v>261</v>
      </c>
      <c r="S604" s="3" t="s">
        <v>262</v>
      </c>
      <c r="T604" s="6">
        <v>110901</v>
      </c>
      <c r="U604" s="2">
        <v>210090</v>
      </c>
      <c r="V604" s="2" t="s">
        <v>256</v>
      </c>
      <c r="W604" s="3">
        <v>2582560000</v>
      </c>
      <c r="X604" s="6" t="s">
        <v>263</v>
      </c>
      <c r="Y604" s="3">
        <v>2582560000</v>
      </c>
      <c r="Z604" s="2" t="s">
        <v>264</v>
      </c>
      <c r="AA604" s="3">
        <v>2582560000</v>
      </c>
      <c r="AB604" s="56">
        <v>5690</v>
      </c>
      <c r="AC604" s="44" t="s">
        <v>164</v>
      </c>
      <c r="AD604" s="43" t="s">
        <v>265</v>
      </c>
      <c r="AE604" s="44" t="s">
        <v>165</v>
      </c>
      <c r="AF604" s="45" t="s">
        <v>266</v>
      </c>
      <c r="AG604" s="43">
        <v>6700026816</v>
      </c>
      <c r="AH604" s="45" t="s">
        <v>267</v>
      </c>
      <c r="AI604" s="51" t="s">
        <v>268</v>
      </c>
      <c r="AJ604" s="51">
        <v>44921</v>
      </c>
      <c r="AK604" s="51">
        <v>45107</v>
      </c>
      <c r="AL604" s="42">
        <v>0</v>
      </c>
      <c r="AM604" s="54">
        <v>110000000</v>
      </c>
      <c r="AN604" s="44" t="s">
        <v>269</v>
      </c>
      <c r="AO604" s="49" t="s">
        <v>79</v>
      </c>
      <c r="AP604" s="44" t="s">
        <v>270</v>
      </c>
      <c r="AQ604" s="50">
        <v>1</v>
      </c>
      <c r="AR604" s="50" t="s">
        <v>82</v>
      </c>
      <c r="AS604" s="50" t="s">
        <v>83</v>
      </c>
      <c r="AT604" s="44">
        <v>0</v>
      </c>
      <c r="AU604" s="49" t="s">
        <v>271</v>
      </c>
      <c r="AV604" s="49" t="s">
        <v>272</v>
      </c>
      <c r="AW604" s="49" t="s">
        <v>273</v>
      </c>
      <c r="AX604" s="49" t="s">
        <v>1618</v>
      </c>
      <c r="AY604" s="50" t="s">
        <v>289</v>
      </c>
      <c r="AZ604" s="58" t="s">
        <v>1619</v>
      </c>
      <c r="BA604" s="4"/>
      <c r="BB604" s="4"/>
      <c r="BC604" s="4"/>
      <c r="BD604" s="4"/>
      <c r="BE604" s="4"/>
      <c r="BF604" s="4"/>
      <c r="BG604" s="4"/>
    </row>
    <row r="605" spans="1:59" customFormat="1" ht="60" hidden="1" customHeight="1" x14ac:dyDescent="0.25">
      <c r="A605" s="2">
        <v>13</v>
      </c>
      <c r="B605" s="2" t="s">
        <v>253</v>
      </c>
      <c r="C605" s="2">
        <v>1</v>
      </c>
      <c r="D605" s="2" t="s">
        <v>2774</v>
      </c>
      <c r="E605" s="2" t="s">
        <v>2775</v>
      </c>
      <c r="F605" s="2">
        <v>60</v>
      </c>
      <c r="G605" s="2" t="s">
        <v>256</v>
      </c>
      <c r="H605" s="3">
        <v>0</v>
      </c>
      <c r="I605" s="3" t="s">
        <v>278</v>
      </c>
      <c r="J605" s="3" t="s">
        <v>279</v>
      </c>
      <c r="K605" s="3" t="s">
        <v>280</v>
      </c>
      <c r="L605" s="3" t="s">
        <v>281</v>
      </c>
      <c r="M605" s="3" t="s">
        <v>282</v>
      </c>
      <c r="N605" s="6">
        <v>27</v>
      </c>
      <c r="O605" s="3" t="s">
        <v>164</v>
      </c>
      <c r="P605" s="3" t="s">
        <v>68</v>
      </c>
      <c r="Q605" s="3" t="s">
        <v>69</v>
      </c>
      <c r="R605" s="3" t="s">
        <v>283</v>
      </c>
      <c r="S605" s="3" t="s">
        <v>284</v>
      </c>
      <c r="T605" s="6">
        <v>12117</v>
      </c>
      <c r="U605" s="2">
        <v>210092</v>
      </c>
      <c r="V605" s="2" t="s">
        <v>285</v>
      </c>
      <c r="W605" s="3">
        <v>1100000000</v>
      </c>
      <c r="X605" s="2" t="s">
        <v>786</v>
      </c>
      <c r="Y605" s="3">
        <f>SUM(AA605)</f>
        <v>1100000000</v>
      </c>
      <c r="Z605" s="2" t="s">
        <v>1620</v>
      </c>
      <c r="AA605" s="3">
        <v>1100000000</v>
      </c>
      <c r="AB605" s="56">
        <v>1800</v>
      </c>
      <c r="AC605" s="44" t="s">
        <v>164</v>
      </c>
      <c r="AD605" s="43" t="s">
        <v>265</v>
      </c>
      <c r="AE605" s="44" t="s">
        <v>165</v>
      </c>
      <c r="AF605" s="45" t="s">
        <v>266</v>
      </c>
      <c r="AG605" s="43">
        <v>6700026816</v>
      </c>
      <c r="AH605" s="45" t="s">
        <v>267</v>
      </c>
      <c r="AI605" s="51" t="s">
        <v>268</v>
      </c>
      <c r="AJ605" s="51">
        <v>44921</v>
      </c>
      <c r="AK605" s="51">
        <v>45107</v>
      </c>
      <c r="AL605" s="42">
        <v>8.3333333333333329E-2</v>
      </c>
      <c r="AM605" s="54">
        <v>390596894.80000001</v>
      </c>
      <c r="AN605" s="44" t="s">
        <v>269</v>
      </c>
      <c r="AO605" s="49" t="s">
        <v>79</v>
      </c>
      <c r="AP605" s="44" t="s">
        <v>270</v>
      </c>
      <c r="AQ605" s="50">
        <v>1</v>
      </c>
      <c r="AR605" s="50" t="s">
        <v>82</v>
      </c>
      <c r="AS605" s="50" t="s">
        <v>83</v>
      </c>
      <c r="AT605" s="44">
        <v>150</v>
      </c>
      <c r="AU605" s="49" t="s">
        <v>271</v>
      </c>
      <c r="AV605" s="49" t="s">
        <v>272</v>
      </c>
      <c r="AW605" s="49" t="s">
        <v>273</v>
      </c>
      <c r="AX605" s="49" t="s">
        <v>2776</v>
      </c>
      <c r="AY605" s="50" t="s">
        <v>289</v>
      </c>
      <c r="AZ605" s="58" t="s">
        <v>290</v>
      </c>
      <c r="BA605" s="4"/>
      <c r="BB605" s="4"/>
      <c r="BC605" s="4"/>
      <c r="BD605" s="4"/>
      <c r="BE605" s="4"/>
      <c r="BF605" s="4"/>
      <c r="BG605" s="4"/>
    </row>
    <row r="606" spans="1:59" customFormat="1" ht="60" hidden="1" customHeight="1" x14ac:dyDescent="0.25">
      <c r="A606" s="2">
        <v>13</v>
      </c>
      <c r="B606" s="2" t="s">
        <v>313</v>
      </c>
      <c r="C606" s="2">
        <v>1</v>
      </c>
      <c r="D606" s="2" t="s">
        <v>2777</v>
      </c>
      <c r="E606" s="2" t="s">
        <v>2778</v>
      </c>
      <c r="F606" s="2">
        <v>1</v>
      </c>
      <c r="G606" s="2" t="s">
        <v>316</v>
      </c>
      <c r="H606" s="3">
        <v>0</v>
      </c>
      <c r="I606" s="3" t="s">
        <v>88</v>
      </c>
      <c r="J606" s="3" t="s">
        <v>88</v>
      </c>
      <c r="K606" s="3" t="s">
        <v>88</v>
      </c>
      <c r="L606" s="3" t="s">
        <v>88</v>
      </c>
      <c r="M606" s="3" t="s">
        <v>88</v>
      </c>
      <c r="N606" s="3" t="s">
        <v>88</v>
      </c>
      <c r="O606" s="3" t="s">
        <v>88</v>
      </c>
      <c r="P606" s="3" t="s">
        <v>88</v>
      </c>
      <c r="Q606" s="3" t="s">
        <v>88</v>
      </c>
      <c r="R606" s="3" t="s">
        <v>88</v>
      </c>
      <c r="S606" s="3" t="s">
        <v>88</v>
      </c>
      <c r="T606" s="3" t="s">
        <v>88</v>
      </c>
      <c r="U606" s="2">
        <v>210088</v>
      </c>
      <c r="V606" s="2" t="s">
        <v>317</v>
      </c>
      <c r="W606" s="3">
        <v>1563360000</v>
      </c>
      <c r="X606" s="6" t="s">
        <v>318</v>
      </c>
      <c r="Y606" s="3">
        <v>1563360000</v>
      </c>
      <c r="Z606" s="2" t="s">
        <v>319</v>
      </c>
      <c r="AA606" s="3">
        <v>884510000</v>
      </c>
      <c r="AB606" s="56">
        <v>406</v>
      </c>
      <c r="AC606" s="44" t="s">
        <v>320</v>
      </c>
      <c r="AD606" s="43" t="s">
        <v>76</v>
      </c>
      <c r="AE606" s="44" t="s">
        <v>88</v>
      </c>
      <c r="AF606" s="45" t="s">
        <v>88</v>
      </c>
      <c r="AG606" s="43" t="s">
        <v>88</v>
      </c>
      <c r="AH606" s="45" t="s">
        <v>88</v>
      </c>
      <c r="AI606" s="51">
        <v>44576</v>
      </c>
      <c r="AJ606" s="51">
        <v>44576</v>
      </c>
      <c r="AK606" s="51">
        <v>45015</v>
      </c>
      <c r="AL606" s="42">
        <v>1</v>
      </c>
      <c r="AM606" s="54">
        <v>50066604</v>
      </c>
      <c r="AN606" s="44" t="s">
        <v>321</v>
      </c>
      <c r="AO606" s="49" t="s">
        <v>322</v>
      </c>
      <c r="AP606" s="44" t="s">
        <v>270</v>
      </c>
      <c r="AQ606" s="50">
        <v>406</v>
      </c>
      <c r="AR606" s="50" t="s">
        <v>82</v>
      </c>
      <c r="AS606" s="50" t="s">
        <v>83</v>
      </c>
      <c r="AT606" s="44">
        <v>173</v>
      </c>
      <c r="AU606" s="49" t="s">
        <v>323</v>
      </c>
      <c r="AV606" s="49" t="s">
        <v>2779</v>
      </c>
      <c r="AW606" s="49" t="s">
        <v>325</v>
      </c>
      <c r="AX606" s="49"/>
      <c r="AY606" s="50" t="s">
        <v>326</v>
      </c>
      <c r="AZ606" s="58" t="s">
        <v>327</v>
      </c>
      <c r="BA606" s="4"/>
      <c r="BB606" s="4"/>
      <c r="BC606" s="4"/>
      <c r="BD606" s="4"/>
      <c r="BE606" s="4"/>
      <c r="BF606" s="4"/>
      <c r="BG606" s="4"/>
    </row>
    <row r="607" spans="1:59" customFormat="1" ht="60" hidden="1" customHeight="1" x14ac:dyDescent="0.25">
      <c r="A607" s="2">
        <v>13</v>
      </c>
      <c r="B607" s="2" t="s">
        <v>313</v>
      </c>
      <c r="C607" s="2">
        <v>0</v>
      </c>
      <c r="D607" s="2" t="s">
        <v>2780</v>
      </c>
      <c r="E607" s="2" t="s">
        <v>2781</v>
      </c>
      <c r="F607" s="2">
        <v>1</v>
      </c>
      <c r="G607" s="2" t="s">
        <v>316</v>
      </c>
      <c r="H607" s="3">
        <v>0</v>
      </c>
      <c r="I607" s="3" t="s">
        <v>88</v>
      </c>
      <c r="J607" s="3" t="s">
        <v>88</v>
      </c>
      <c r="K607" s="3" t="s">
        <v>88</v>
      </c>
      <c r="L607" s="3" t="s">
        <v>88</v>
      </c>
      <c r="M607" s="3" t="s">
        <v>88</v>
      </c>
      <c r="N607" s="3" t="s">
        <v>88</v>
      </c>
      <c r="O607" s="3" t="s">
        <v>88</v>
      </c>
      <c r="P607" s="3" t="s">
        <v>88</v>
      </c>
      <c r="Q607" s="3" t="s">
        <v>88</v>
      </c>
      <c r="R607" s="3" t="s">
        <v>88</v>
      </c>
      <c r="S607" s="3" t="s">
        <v>88</v>
      </c>
      <c r="T607" s="3" t="s">
        <v>88</v>
      </c>
      <c r="U607" s="2">
        <v>210088</v>
      </c>
      <c r="V607" s="2" t="s">
        <v>317</v>
      </c>
      <c r="W607" s="3">
        <v>1563360000</v>
      </c>
      <c r="X607" s="6" t="s">
        <v>88</v>
      </c>
      <c r="Y607" s="3"/>
      <c r="Z607" s="2" t="s">
        <v>330</v>
      </c>
      <c r="AA607" s="3">
        <v>102850000</v>
      </c>
      <c r="AB607" s="56">
        <v>47</v>
      </c>
      <c r="AC607" s="44" t="s">
        <v>320</v>
      </c>
      <c r="AD607" s="43" t="s">
        <v>76</v>
      </c>
      <c r="AE607" s="44" t="s">
        <v>88</v>
      </c>
      <c r="AF607" s="45" t="s">
        <v>88</v>
      </c>
      <c r="AG607" s="43" t="s">
        <v>88</v>
      </c>
      <c r="AH607" s="45" t="s">
        <v>88</v>
      </c>
      <c r="AI607" s="51">
        <v>44576</v>
      </c>
      <c r="AJ607" s="51">
        <v>44576</v>
      </c>
      <c r="AK607" s="51">
        <v>45015</v>
      </c>
      <c r="AL607" s="42">
        <v>1</v>
      </c>
      <c r="AM607" s="54">
        <v>5821698</v>
      </c>
      <c r="AN607" s="44" t="s">
        <v>321</v>
      </c>
      <c r="AO607" s="49" t="s">
        <v>322</v>
      </c>
      <c r="AP607" s="44" t="s">
        <v>270</v>
      </c>
      <c r="AQ607" s="50">
        <v>47</v>
      </c>
      <c r="AR607" s="50" t="s">
        <v>82</v>
      </c>
      <c r="AS607" s="50" t="s">
        <v>83</v>
      </c>
      <c r="AT607" s="44">
        <v>0</v>
      </c>
      <c r="AU607" s="49" t="s">
        <v>323</v>
      </c>
      <c r="AV607" s="49" t="s">
        <v>2779</v>
      </c>
      <c r="AW607" s="49" t="s">
        <v>325</v>
      </c>
      <c r="AX607" s="49"/>
      <c r="AY607" s="50" t="s">
        <v>326</v>
      </c>
      <c r="AZ607" s="58" t="s">
        <v>327</v>
      </c>
      <c r="BA607" s="4"/>
      <c r="BB607" s="4"/>
      <c r="BC607" s="4"/>
      <c r="BD607" s="4"/>
      <c r="BE607" s="4"/>
      <c r="BF607" s="4"/>
      <c r="BG607" s="4"/>
    </row>
    <row r="608" spans="1:59" customFormat="1" ht="60" hidden="1" customHeight="1" x14ac:dyDescent="0.25">
      <c r="A608" s="2">
        <v>13</v>
      </c>
      <c r="B608" s="2" t="s">
        <v>313</v>
      </c>
      <c r="C608" s="2">
        <v>0</v>
      </c>
      <c r="D608" s="2" t="s">
        <v>2782</v>
      </c>
      <c r="E608" s="2" t="s">
        <v>2783</v>
      </c>
      <c r="F608" s="2">
        <v>1</v>
      </c>
      <c r="G608" s="2" t="s">
        <v>316</v>
      </c>
      <c r="H608" s="3">
        <v>0</v>
      </c>
      <c r="I608" s="3" t="s">
        <v>88</v>
      </c>
      <c r="J608" s="3" t="s">
        <v>88</v>
      </c>
      <c r="K608" s="3" t="s">
        <v>88</v>
      </c>
      <c r="L608" s="3" t="s">
        <v>88</v>
      </c>
      <c r="M608" s="3" t="s">
        <v>88</v>
      </c>
      <c r="N608" s="3" t="s">
        <v>88</v>
      </c>
      <c r="O608" s="3" t="s">
        <v>88</v>
      </c>
      <c r="P608" s="3" t="s">
        <v>88</v>
      </c>
      <c r="Q608" s="3" t="s">
        <v>88</v>
      </c>
      <c r="R608" s="3" t="s">
        <v>88</v>
      </c>
      <c r="S608" s="3" t="s">
        <v>88</v>
      </c>
      <c r="T608" s="3" t="s">
        <v>88</v>
      </c>
      <c r="U608" s="2">
        <v>210088</v>
      </c>
      <c r="V608" s="2" t="s">
        <v>317</v>
      </c>
      <c r="W608" s="3">
        <v>1563360000</v>
      </c>
      <c r="X608" s="6" t="s">
        <v>88</v>
      </c>
      <c r="Y608" s="3"/>
      <c r="Z608" s="2" t="s">
        <v>335</v>
      </c>
      <c r="AA608" s="3">
        <v>576000000</v>
      </c>
      <c r="AB608" s="56">
        <v>264</v>
      </c>
      <c r="AC608" s="44" t="s">
        <v>320</v>
      </c>
      <c r="AD608" s="43" t="s">
        <v>265</v>
      </c>
      <c r="AE608" s="44" t="s">
        <v>88</v>
      </c>
      <c r="AF608" s="45" t="s">
        <v>88</v>
      </c>
      <c r="AG608" s="43" t="s">
        <v>88</v>
      </c>
      <c r="AH608" s="45" t="s">
        <v>88</v>
      </c>
      <c r="AI608" s="51">
        <v>44576</v>
      </c>
      <c r="AJ608" s="51">
        <v>44576</v>
      </c>
      <c r="AK608" s="51">
        <v>45015</v>
      </c>
      <c r="AL608" s="42">
        <v>0.37</v>
      </c>
      <c r="AM608" s="54">
        <v>32603774</v>
      </c>
      <c r="AN608" s="44" t="s">
        <v>321</v>
      </c>
      <c r="AO608" s="49" t="s">
        <v>322</v>
      </c>
      <c r="AP608" s="44" t="s">
        <v>270</v>
      </c>
      <c r="AQ608" s="50">
        <v>264</v>
      </c>
      <c r="AR608" s="50" t="s">
        <v>82</v>
      </c>
      <c r="AS608" s="50" t="s">
        <v>83</v>
      </c>
      <c r="AT608" s="44">
        <v>325</v>
      </c>
      <c r="AU608" s="49" t="s">
        <v>336</v>
      </c>
      <c r="AV608" s="49" t="s">
        <v>2779</v>
      </c>
      <c r="AW608" s="49" t="s">
        <v>325</v>
      </c>
      <c r="AX608" s="49" t="s">
        <v>331</v>
      </c>
      <c r="AY608" s="50" t="s">
        <v>326</v>
      </c>
      <c r="AZ608" s="58" t="s">
        <v>327</v>
      </c>
      <c r="BA608" s="4"/>
      <c r="BB608" s="4"/>
      <c r="BC608" s="4"/>
      <c r="BD608" s="4"/>
      <c r="BE608" s="4"/>
      <c r="BF608" s="4"/>
      <c r="BG608" s="4"/>
    </row>
    <row r="609" spans="1:59" customFormat="1" ht="60" hidden="1" customHeight="1" x14ac:dyDescent="0.25">
      <c r="A609" s="2">
        <v>13</v>
      </c>
      <c r="B609" s="2" t="s">
        <v>451</v>
      </c>
      <c r="C609" s="2">
        <v>1</v>
      </c>
      <c r="D609" s="2" t="s">
        <v>2748</v>
      </c>
      <c r="E609" s="2" t="s">
        <v>2749</v>
      </c>
      <c r="F609" s="2">
        <v>27</v>
      </c>
      <c r="G609" s="2" t="s">
        <v>316</v>
      </c>
      <c r="H609" s="3"/>
      <c r="I609" s="3" t="s">
        <v>62</v>
      </c>
      <c r="J609" s="3" t="s">
        <v>63</v>
      </c>
      <c r="K609" s="3" t="s">
        <v>64</v>
      </c>
      <c r="L609" s="3" t="s">
        <v>452</v>
      </c>
      <c r="M609" s="3" t="s">
        <v>453</v>
      </c>
      <c r="N609" s="6">
        <v>30.85</v>
      </c>
      <c r="O609" s="3" t="s">
        <v>67</v>
      </c>
      <c r="P609" s="3" t="s">
        <v>68</v>
      </c>
      <c r="Q609" s="3" t="s">
        <v>69</v>
      </c>
      <c r="R609" s="3"/>
      <c r="S609" s="3" t="s">
        <v>454</v>
      </c>
      <c r="T609" s="6">
        <v>3762</v>
      </c>
      <c r="U609" s="2">
        <v>210084</v>
      </c>
      <c r="V609" s="2" t="s">
        <v>455</v>
      </c>
      <c r="W609" s="3">
        <v>1459110735</v>
      </c>
      <c r="X609" s="6" t="s">
        <v>456</v>
      </c>
      <c r="Y609" s="3">
        <v>1459110735</v>
      </c>
      <c r="Z609" s="2" t="s">
        <v>457</v>
      </c>
      <c r="AA609" s="3">
        <v>1140294735</v>
      </c>
      <c r="AB609" s="56">
        <v>246</v>
      </c>
      <c r="AC609" s="44" t="s">
        <v>458</v>
      </c>
      <c r="AD609" s="43" t="s">
        <v>76</v>
      </c>
      <c r="AE609" s="44" t="s">
        <v>459</v>
      </c>
      <c r="AF609" s="45" t="s">
        <v>79</v>
      </c>
      <c r="AG609" s="43" t="s">
        <v>79</v>
      </c>
      <c r="AH609" s="45" t="s">
        <v>79</v>
      </c>
      <c r="AI609" s="51" t="s">
        <v>460</v>
      </c>
      <c r="AJ609" s="51" t="s">
        <v>460</v>
      </c>
      <c r="AK609" s="51" t="s">
        <v>461</v>
      </c>
      <c r="AL609" s="42">
        <v>1</v>
      </c>
      <c r="AM609" s="54">
        <v>8021844</v>
      </c>
      <c r="AN609" s="44" t="s">
        <v>462</v>
      </c>
      <c r="AO609" s="49" t="s">
        <v>79</v>
      </c>
      <c r="AP609" s="44" t="s">
        <v>172</v>
      </c>
      <c r="AQ609" s="50">
        <v>246</v>
      </c>
      <c r="AR609" s="50" t="s">
        <v>82</v>
      </c>
      <c r="AS609" s="50" t="s">
        <v>83</v>
      </c>
      <c r="AT609" s="44">
        <v>246</v>
      </c>
      <c r="AU609" s="49" t="s">
        <v>463</v>
      </c>
      <c r="AV609" s="49" t="s">
        <v>2784</v>
      </c>
      <c r="AW609" s="49" t="s">
        <v>465</v>
      </c>
      <c r="AX609" s="49" t="s">
        <v>466</v>
      </c>
      <c r="AY609" s="50" t="s">
        <v>467</v>
      </c>
      <c r="AZ609" s="58"/>
      <c r="BA609" s="4"/>
      <c r="BB609" s="4"/>
      <c r="BC609" s="4"/>
      <c r="BD609" s="4"/>
      <c r="BE609" s="4"/>
      <c r="BF609" s="4"/>
      <c r="BG609" s="4"/>
    </row>
    <row r="610" spans="1:59" customFormat="1" ht="60" hidden="1" customHeight="1" x14ac:dyDescent="0.25">
      <c r="A610" s="2">
        <v>13</v>
      </c>
      <c r="B610" s="2" t="s">
        <v>451</v>
      </c>
      <c r="C610" s="2">
        <v>0</v>
      </c>
      <c r="D610" s="2" t="s">
        <v>2785</v>
      </c>
      <c r="E610" s="2" t="s">
        <v>2749</v>
      </c>
      <c r="F610" s="2">
        <v>27</v>
      </c>
      <c r="G610" s="2" t="s">
        <v>316</v>
      </c>
      <c r="H610" s="3"/>
      <c r="I610" s="3" t="s">
        <v>88</v>
      </c>
      <c r="J610" s="3" t="s">
        <v>88</v>
      </c>
      <c r="K610" s="3" t="s">
        <v>88</v>
      </c>
      <c r="L610" s="3" t="s">
        <v>88</v>
      </c>
      <c r="M610" s="3" t="s">
        <v>88</v>
      </c>
      <c r="N610" s="3" t="s">
        <v>88</v>
      </c>
      <c r="O610" s="3" t="s">
        <v>88</v>
      </c>
      <c r="P610" s="3" t="s">
        <v>88</v>
      </c>
      <c r="Q610" s="3" t="s">
        <v>88</v>
      </c>
      <c r="R610" s="3" t="s">
        <v>88</v>
      </c>
      <c r="S610" s="3" t="s">
        <v>88</v>
      </c>
      <c r="T610" s="3" t="s">
        <v>88</v>
      </c>
      <c r="U610" s="2">
        <v>210084</v>
      </c>
      <c r="V610" s="2" t="s">
        <v>455</v>
      </c>
      <c r="W610" s="3">
        <v>1459110735</v>
      </c>
      <c r="X610" s="6" t="s">
        <v>468</v>
      </c>
      <c r="Y610" s="3" t="s">
        <v>468</v>
      </c>
      <c r="Z610" s="2" t="s">
        <v>469</v>
      </c>
      <c r="AA610" s="3">
        <v>318816000</v>
      </c>
      <c r="AB610" s="56">
        <v>492</v>
      </c>
      <c r="AC610" s="44" t="s">
        <v>470</v>
      </c>
      <c r="AD610" s="43" t="s">
        <v>76</v>
      </c>
      <c r="AE610" s="44" t="s">
        <v>459</v>
      </c>
      <c r="AF610" s="45" t="s">
        <v>79</v>
      </c>
      <c r="AG610" s="43" t="s">
        <v>79</v>
      </c>
      <c r="AH610" s="45" t="s">
        <v>79</v>
      </c>
      <c r="AI610" s="51" t="s">
        <v>460</v>
      </c>
      <c r="AJ610" s="51" t="s">
        <v>460</v>
      </c>
      <c r="AK610" s="51" t="s">
        <v>461</v>
      </c>
      <c r="AL610" s="42">
        <v>1</v>
      </c>
      <c r="AM610" s="54">
        <v>488176</v>
      </c>
      <c r="AN610" s="44" t="s">
        <v>462</v>
      </c>
      <c r="AO610" s="49" t="s">
        <v>79</v>
      </c>
      <c r="AP610" s="44" t="s">
        <v>172</v>
      </c>
      <c r="AQ610" s="50">
        <v>492</v>
      </c>
      <c r="AR610" s="50" t="s">
        <v>82</v>
      </c>
      <c r="AS610" s="50" t="s">
        <v>83</v>
      </c>
      <c r="AT610" s="44">
        <v>492</v>
      </c>
      <c r="AU610" s="49" t="s">
        <v>463</v>
      </c>
      <c r="AV610" s="49" t="s">
        <v>2784</v>
      </c>
      <c r="AW610" s="49" t="s">
        <v>465</v>
      </c>
      <c r="AX610" s="49" t="s">
        <v>471</v>
      </c>
      <c r="AY610" s="50" t="s">
        <v>472</v>
      </c>
      <c r="AZ610" s="58" t="s">
        <v>473</v>
      </c>
      <c r="BA610" s="4"/>
      <c r="BB610" s="4"/>
      <c r="BC610" s="4"/>
      <c r="BD610" s="4"/>
      <c r="BE610" s="4"/>
      <c r="BF610" s="4"/>
      <c r="BG610" s="4"/>
    </row>
    <row r="611" spans="1:59" customFormat="1" ht="60" hidden="1" customHeight="1" x14ac:dyDescent="0.25">
      <c r="A611" s="2">
        <v>13</v>
      </c>
      <c r="B611" s="2" t="s">
        <v>474</v>
      </c>
      <c r="C611" s="2">
        <v>1</v>
      </c>
      <c r="D611" s="2"/>
      <c r="E611" s="2"/>
      <c r="F611" s="2"/>
      <c r="G611" s="2"/>
      <c r="H611" s="3">
        <v>0</v>
      </c>
      <c r="I611" s="3" t="s">
        <v>62</v>
      </c>
      <c r="J611" s="3" t="s">
        <v>63</v>
      </c>
      <c r="K611" s="3" t="s">
        <v>64</v>
      </c>
      <c r="L611" s="3" t="s">
        <v>475</v>
      </c>
      <c r="M611" s="3" t="s">
        <v>476</v>
      </c>
      <c r="N611" s="6">
        <v>866</v>
      </c>
      <c r="O611" s="3" t="s">
        <v>164</v>
      </c>
      <c r="P611" s="3" t="s">
        <v>68</v>
      </c>
      <c r="Q611" s="3" t="s">
        <v>69</v>
      </c>
      <c r="R611" s="3" t="s">
        <v>477</v>
      </c>
      <c r="S611" s="3" t="s">
        <v>478</v>
      </c>
      <c r="T611" s="6">
        <v>866</v>
      </c>
      <c r="U611" s="2">
        <v>210111</v>
      </c>
      <c r="V611" s="2" t="s">
        <v>479</v>
      </c>
      <c r="W611" s="3">
        <v>1170000000</v>
      </c>
      <c r="X611" s="2" t="s">
        <v>480</v>
      </c>
      <c r="Y611" s="3">
        <f>SUM(AA611:AA612)</f>
        <v>70200000</v>
      </c>
      <c r="Z611" s="2" t="s">
        <v>1685</v>
      </c>
      <c r="AA611" s="3">
        <v>11700000</v>
      </c>
      <c r="AB611" s="56" t="s">
        <v>482</v>
      </c>
      <c r="AC611" s="44" t="s">
        <v>483</v>
      </c>
      <c r="AD611" s="43" t="s">
        <v>76</v>
      </c>
      <c r="AE611" s="44" t="s">
        <v>165</v>
      </c>
      <c r="AF611" s="45" t="s">
        <v>484</v>
      </c>
      <c r="AG611" s="43" t="s">
        <v>485</v>
      </c>
      <c r="AH611" s="45" t="s">
        <v>485</v>
      </c>
      <c r="AI611" s="51">
        <v>44736</v>
      </c>
      <c r="AJ611" s="51">
        <v>44736</v>
      </c>
      <c r="AK611" s="51">
        <v>44926</v>
      </c>
      <c r="AL611" s="42">
        <v>1</v>
      </c>
      <c r="AM611" s="54">
        <v>0</v>
      </c>
      <c r="AN611" s="44" t="s">
        <v>982</v>
      </c>
      <c r="AO611" s="49" t="s">
        <v>79</v>
      </c>
      <c r="AP611" s="44" t="s">
        <v>270</v>
      </c>
      <c r="AQ611" s="50" t="s">
        <v>983</v>
      </c>
      <c r="AR611" s="50" t="s">
        <v>82</v>
      </c>
      <c r="AS611" s="50" t="s">
        <v>83</v>
      </c>
      <c r="AT611" s="44">
        <v>55</v>
      </c>
      <c r="AU611" s="49" t="s">
        <v>488</v>
      </c>
      <c r="AV611" s="49" t="s">
        <v>489</v>
      </c>
      <c r="AW611" s="49" t="s">
        <v>490</v>
      </c>
      <c r="AX611" s="49" t="s">
        <v>491</v>
      </c>
      <c r="AY611" s="50" t="s">
        <v>492</v>
      </c>
      <c r="AZ611" s="58" t="s">
        <v>493</v>
      </c>
      <c r="BA611" s="4"/>
      <c r="BB611" s="4"/>
      <c r="BC611" s="4"/>
      <c r="BD611" s="4"/>
      <c r="BE611" s="4"/>
      <c r="BF611" s="4"/>
      <c r="BG611" s="4"/>
    </row>
    <row r="612" spans="1:59" customFormat="1" ht="60" hidden="1" customHeight="1" x14ac:dyDescent="0.25">
      <c r="A612" s="2">
        <v>13</v>
      </c>
      <c r="B612" s="2" t="s">
        <v>474</v>
      </c>
      <c r="C612" s="2">
        <v>0</v>
      </c>
      <c r="D612" s="2"/>
      <c r="E612" s="2"/>
      <c r="F612" s="2"/>
      <c r="G612" s="2"/>
      <c r="H612" s="3">
        <v>0</v>
      </c>
      <c r="I612" s="3" t="s">
        <v>88</v>
      </c>
      <c r="J612" s="3" t="s">
        <v>88</v>
      </c>
      <c r="K612" s="3" t="s">
        <v>88</v>
      </c>
      <c r="L612" s="3" t="s">
        <v>88</v>
      </c>
      <c r="M612" s="3" t="s">
        <v>88</v>
      </c>
      <c r="N612" s="3" t="s">
        <v>88</v>
      </c>
      <c r="O612" s="3" t="s">
        <v>88</v>
      </c>
      <c r="P612" s="3" t="s">
        <v>88</v>
      </c>
      <c r="Q612" s="3" t="s">
        <v>88</v>
      </c>
      <c r="R612" s="3" t="s">
        <v>88</v>
      </c>
      <c r="S612" s="3" t="s">
        <v>88</v>
      </c>
      <c r="T612" s="3" t="s">
        <v>88</v>
      </c>
      <c r="U612" s="2">
        <v>210111</v>
      </c>
      <c r="V612" s="2" t="s">
        <v>479</v>
      </c>
      <c r="W612" s="3">
        <v>1170000000</v>
      </c>
      <c r="X612" s="2" t="s">
        <v>88</v>
      </c>
      <c r="Y612" s="3" t="s">
        <v>88</v>
      </c>
      <c r="Z612" s="2" t="s">
        <v>494</v>
      </c>
      <c r="AA612" s="3">
        <v>58500000</v>
      </c>
      <c r="AB612" s="56" t="s">
        <v>495</v>
      </c>
      <c r="AC612" s="44" t="s">
        <v>496</v>
      </c>
      <c r="AD612" s="43" t="s">
        <v>76</v>
      </c>
      <c r="AE612" s="44" t="s">
        <v>165</v>
      </c>
      <c r="AF612" s="45"/>
      <c r="AG612" s="43" t="s">
        <v>497</v>
      </c>
      <c r="AH612" s="45" t="s">
        <v>498</v>
      </c>
      <c r="AI612" s="51">
        <v>44851</v>
      </c>
      <c r="AJ612" s="51">
        <v>44851</v>
      </c>
      <c r="AK612" s="51">
        <v>45046</v>
      </c>
      <c r="AL612" s="42">
        <v>1</v>
      </c>
      <c r="AM612" s="54">
        <v>0</v>
      </c>
      <c r="AN612" s="44" t="s">
        <v>499</v>
      </c>
      <c r="AO612" s="49" t="s">
        <v>79</v>
      </c>
      <c r="AP612" s="44" t="s">
        <v>270</v>
      </c>
      <c r="AQ612" s="50" t="s">
        <v>487</v>
      </c>
      <c r="AR612" s="50" t="s">
        <v>82</v>
      </c>
      <c r="AS612" s="50" t="s">
        <v>82</v>
      </c>
      <c r="AT612" s="44">
        <v>55</v>
      </c>
      <c r="AU612" s="49" t="s">
        <v>984</v>
      </c>
      <c r="AV612" s="49" t="s">
        <v>489</v>
      </c>
      <c r="AW612" s="49" t="s">
        <v>490</v>
      </c>
      <c r="AX612" s="49" t="s">
        <v>491</v>
      </c>
      <c r="AY612" s="50" t="s">
        <v>501</v>
      </c>
      <c r="AZ612" s="58" t="s">
        <v>493</v>
      </c>
      <c r="BA612" s="4"/>
      <c r="BB612" s="4"/>
      <c r="BC612" s="4"/>
      <c r="BD612" s="4"/>
      <c r="BE612" s="4"/>
      <c r="BF612" s="4"/>
      <c r="BG612" s="4"/>
    </row>
    <row r="613" spans="1:59" customFormat="1" ht="60" hidden="1" customHeight="1" x14ac:dyDescent="0.25">
      <c r="A613" s="2">
        <v>13</v>
      </c>
      <c r="B613" s="2" t="s">
        <v>474</v>
      </c>
      <c r="C613" s="2">
        <v>0</v>
      </c>
      <c r="D613" s="2"/>
      <c r="E613" s="2"/>
      <c r="F613" s="2"/>
      <c r="G613" s="2"/>
      <c r="H613" s="3">
        <v>0</v>
      </c>
      <c r="I613" s="3" t="s">
        <v>88</v>
      </c>
      <c r="J613" s="3" t="s">
        <v>88</v>
      </c>
      <c r="K613" s="3" t="s">
        <v>88</v>
      </c>
      <c r="L613" s="3" t="s">
        <v>88</v>
      </c>
      <c r="M613" s="3" t="s">
        <v>88</v>
      </c>
      <c r="N613" s="3" t="s">
        <v>88</v>
      </c>
      <c r="O613" s="3" t="s">
        <v>88</v>
      </c>
      <c r="P613" s="3" t="s">
        <v>88</v>
      </c>
      <c r="Q613" s="3" t="s">
        <v>88</v>
      </c>
      <c r="R613" s="3" t="s">
        <v>88</v>
      </c>
      <c r="S613" s="3" t="s">
        <v>88</v>
      </c>
      <c r="T613" s="3" t="s">
        <v>88</v>
      </c>
      <c r="U613" s="2">
        <v>210111</v>
      </c>
      <c r="V613" s="2" t="s">
        <v>479</v>
      </c>
      <c r="W613" s="3">
        <v>1170000000</v>
      </c>
      <c r="X613" s="2" t="s">
        <v>502</v>
      </c>
      <c r="Y613" s="3">
        <f>SUM(AA613:AA614)</f>
        <v>1099800000</v>
      </c>
      <c r="Z613" s="2" t="s">
        <v>503</v>
      </c>
      <c r="AA613" s="3">
        <v>769860000</v>
      </c>
      <c r="AB613" s="56" t="s">
        <v>504</v>
      </c>
      <c r="AC613" s="44" t="s">
        <v>2446</v>
      </c>
      <c r="AD613" s="43" t="s">
        <v>265</v>
      </c>
      <c r="AE613" s="44" t="s">
        <v>165</v>
      </c>
      <c r="AF613" s="45" t="s">
        <v>506</v>
      </c>
      <c r="AG613" s="43" t="s">
        <v>507</v>
      </c>
      <c r="AH613" s="45" t="s">
        <v>508</v>
      </c>
      <c r="AI613" s="51">
        <v>44851</v>
      </c>
      <c r="AJ613" s="51">
        <v>44851</v>
      </c>
      <c r="AK613" s="51">
        <v>49217</v>
      </c>
      <c r="AL613" s="42">
        <v>0.75</v>
      </c>
      <c r="AM613" s="54">
        <v>0</v>
      </c>
      <c r="AN613" s="44" t="s">
        <v>511</v>
      </c>
      <c r="AO613" s="49" t="s">
        <v>79</v>
      </c>
      <c r="AP613" s="44" t="s">
        <v>270</v>
      </c>
      <c r="AQ613" s="50" t="s">
        <v>487</v>
      </c>
      <c r="AR613" s="50" t="s">
        <v>82</v>
      </c>
      <c r="AS613" s="50" t="s">
        <v>82</v>
      </c>
      <c r="AT613" s="44">
        <v>55</v>
      </c>
      <c r="AU613" s="49" t="s">
        <v>512</v>
      </c>
      <c r="AV613" s="49" t="s">
        <v>489</v>
      </c>
      <c r="AW613" s="49" t="s">
        <v>490</v>
      </c>
      <c r="AX613" s="49" t="s">
        <v>331</v>
      </c>
      <c r="AY613" s="50" t="s">
        <v>513</v>
      </c>
      <c r="AZ613" s="58" t="s">
        <v>493</v>
      </c>
      <c r="BA613" s="4"/>
      <c r="BB613" s="4"/>
      <c r="BC613" s="4"/>
      <c r="BD613" s="4"/>
      <c r="BE613" s="4"/>
      <c r="BF613" s="4"/>
      <c r="BG613" s="4"/>
    </row>
    <row r="614" spans="1:59" customFormat="1" ht="60" hidden="1" customHeight="1" x14ac:dyDescent="0.25">
      <c r="A614" s="2">
        <v>13</v>
      </c>
      <c r="B614" s="2" t="s">
        <v>474</v>
      </c>
      <c r="C614" s="2">
        <v>0</v>
      </c>
      <c r="D614" s="2"/>
      <c r="E614" s="2"/>
      <c r="F614" s="2"/>
      <c r="G614" s="2"/>
      <c r="H614" s="3">
        <v>0</v>
      </c>
      <c r="I614" s="3" t="s">
        <v>88</v>
      </c>
      <c r="J614" s="3" t="s">
        <v>88</v>
      </c>
      <c r="K614" s="3" t="s">
        <v>88</v>
      </c>
      <c r="L614" s="3" t="s">
        <v>88</v>
      </c>
      <c r="M614" s="3" t="s">
        <v>88</v>
      </c>
      <c r="N614" s="3" t="s">
        <v>88</v>
      </c>
      <c r="O614" s="3" t="s">
        <v>88</v>
      </c>
      <c r="P614" s="3" t="s">
        <v>88</v>
      </c>
      <c r="Q614" s="3" t="s">
        <v>88</v>
      </c>
      <c r="R614" s="3" t="s">
        <v>88</v>
      </c>
      <c r="S614" s="3" t="s">
        <v>88</v>
      </c>
      <c r="T614" s="3" t="s">
        <v>88</v>
      </c>
      <c r="U614" s="2">
        <v>210111</v>
      </c>
      <c r="V614" s="2" t="s">
        <v>479</v>
      </c>
      <c r="W614" s="3">
        <v>1170000000</v>
      </c>
      <c r="X614" s="2" t="s">
        <v>88</v>
      </c>
      <c r="Y614" s="3" t="s">
        <v>88</v>
      </c>
      <c r="Z614" s="2" t="s">
        <v>514</v>
      </c>
      <c r="AA614" s="3">
        <v>329940000</v>
      </c>
      <c r="AB614" s="56" t="s">
        <v>504</v>
      </c>
      <c r="AC614" s="44" t="s">
        <v>2446</v>
      </c>
      <c r="AD614" s="43" t="s">
        <v>265</v>
      </c>
      <c r="AE614" s="44" t="s">
        <v>165</v>
      </c>
      <c r="AF614" s="45" t="s">
        <v>506</v>
      </c>
      <c r="AG614" s="43" t="s">
        <v>507</v>
      </c>
      <c r="AH614" s="45" t="s">
        <v>508</v>
      </c>
      <c r="AI614" s="51">
        <v>44851</v>
      </c>
      <c r="AJ614" s="51">
        <v>44851</v>
      </c>
      <c r="AK614" s="51">
        <v>49217</v>
      </c>
      <c r="AL614" s="42">
        <v>0.75</v>
      </c>
      <c r="AM614" s="54">
        <v>0</v>
      </c>
      <c r="AN614" s="44" t="s">
        <v>511</v>
      </c>
      <c r="AO614" s="49" t="s">
        <v>79</v>
      </c>
      <c r="AP614" s="44" t="s">
        <v>270</v>
      </c>
      <c r="AQ614" s="50" t="s">
        <v>487</v>
      </c>
      <c r="AR614" s="50" t="s">
        <v>82</v>
      </c>
      <c r="AS614" s="50" t="s">
        <v>82</v>
      </c>
      <c r="AT614" s="44">
        <v>55</v>
      </c>
      <c r="AU614" s="49" t="s">
        <v>515</v>
      </c>
      <c r="AV614" s="49" t="s">
        <v>489</v>
      </c>
      <c r="AW614" s="49" t="s">
        <v>490</v>
      </c>
      <c r="AX614" s="49" t="s">
        <v>331</v>
      </c>
      <c r="AY614" s="50" t="s">
        <v>513</v>
      </c>
      <c r="AZ614" s="58" t="s">
        <v>493</v>
      </c>
      <c r="BA614" s="4"/>
      <c r="BB614" s="4"/>
      <c r="BC614" s="4"/>
      <c r="BD614" s="4"/>
      <c r="BE614" s="4"/>
      <c r="BF614" s="4"/>
      <c r="BG614" s="4"/>
    </row>
    <row r="615" spans="1:59" customFormat="1" ht="60" hidden="1" customHeight="1" x14ac:dyDescent="0.25">
      <c r="A615" s="2">
        <v>14</v>
      </c>
      <c r="B615" s="2" t="s">
        <v>152</v>
      </c>
      <c r="C615" s="2">
        <v>1</v>
      </c>
      <c r="D615" s="2"/>
      <c r="E615" s="2"/>
      <c r="F615" s="2"/>
      <c r="G615" s="2"/>
      <c r="H615" s="3">
        <v>10162824</v>
      </c>
      <c r="I615" s="3" t="s">
        <v>156</v>
      </c>
      <c r="J615" s="3" t="s">
        <v>152</v>
      </c>
      <c r="K615" s="3" t="s">
        <v>157</v>
      </c>
      <c r="L615" s="3" t="s">
        <v>158</v>
      </c>
      <c r="M615" s="3" t="s">
        <v>159</v>
      </c>
      <c r="N615" s="6">
        <v>50</v>
      </c>
      <c r="O615" s="3" t="s">
        <v>67</v>
      </c>
      <c r="P615" s="3" t="s">
        <v>68</v>
      </c>
      <c r="Q615" s="3" t="s">
        <v>69</v>
      </c>
      <c r="R615" s="3" t="s">
        <v>160</v>
      </c>
      <c r="S615" s="3" t="s">
        <v>161</v>
      </c>
      <c r="T615" s="6">
        <v>117568</v>
      </c>
      <c r="U615" s="2">
        <v>220023</v>
      </c>
      <c r="V615" s="2" t="s">
        <v>155</v>
      </c>
      <c r="W615" s="3">
        <v>54415464</v>
      </c>
      <c r="X615" s="2" t="s">
        <v>162</v>
      </c>
      <c r="Y615" s="3">
        <f>SUM(AA615)</f>
        <v>10162824</v>
      </c>
      <c r="Z615" s="2" t="s">
        <v>2786</v>
      </c>
      <c r="AA615" s="3">
        <v>10162824</v>
      </c>
      <c r="AB615" s="56">
        <v>1</v>
      </c>
      <c r="AC615" s="44" t="s">
        <v>164</v>
      </c>
      <c r="AD615" s="43" t="s">
        <v>76</v>
      </c>
      <c r="AE615" s="44" t="s">
        <v>165</v>
      </c>
      <c r="AF615" s="45" t="s">
        <v>166</v>
      </c>
      <c r="AG615" s="49" t="s">
        <v>167</v>
      </c>
      <c r="AH615" s="45">
        <v>33946</v>
      </c>
      <c r="AI615" s="51" t="s">
        <v>168</v>
      </c>
      <c r="AJ615" s="51" t="s">
        <v>168</v>
      </c>
      <c r="AK615" s="111" t="s">
        <v>169</v>
      </c>
      <c r="AL615" s="42">
        <v>1</v>
      </c>
      <c r="AM615" s="54" t="s">
        <v>88</v>
      </c>
      <c r="AN615" s="44" t="s">
        <v>170</v>
      </c>
      <c r="AO615" s="49" t="s">
        <v>171</v>
      </c>
      <c r="AP615" s="44" t="s">
        <v>172</v>
      </c>
      <c r="AQ615" s="50">
        <v>13487</v>
      </c>
      <c r="AR615" s="50" t="s">
        <v>82</v>
      </c>
      <c r="AS615" s="50" t="s">
        <v>83</v>
      </c>
      <c r="AT615" s="44">
        <v>1</v>
      </c>
      <c r="AU615" s="49" t="s">
        <v>173</v>
      </c>
      <c r="AV615" s="49" t="s">
        <v>2787</v>
      </c>
      <c r="AW615" s="49" t="s">
        <v>175</v>
      </c>
      <c r="AX615" s="49" t="s">
        <v>176</v>
      </c>
      <c r="AY615" s="50" t="s">
        <v>2788</v>
      </c>
      <c r="AZ615" s="58" t="s">
        <v>2789</v>
      </c>
      <c r="BA615" s="4"/>
      <c r="BB615" s="4"/>
      <c r="BC615" s="4"/>
      <c r="BD615" s="4"/>
      <c r="BE615" s="4"/>
      <c r="BF615" s="4"/>
      <c r="BG615" s="4"/>
    </row>
    <row r="616" spans="1:59" customFormat="1" ht="60" hidden="1" customHeight="1" x14ac:dyDescent="0.25">
      <c r="A616" s="2">
        <v>14</v>
      </c>
      <c r="B616" s="2" t="s">
        <v>152</v>
      </c>
      <c r="C616" s="2">
        <v>0</v>
      </c>
      <c r="D616" s="2"/>
      <c r="E616" s="2"/>
      <c r="F616" s="2"/>
      <c r="G616" s="2"/>
      <c r="H616" s="3">
        <v>44252640</v>
      </c>
      <c r="I616" s="3" t="s">
        <v>88</v>
      </c>
      <c r="J616" s="3" t="s">
        <v>88</v>
      </c>
      <c r="K616" s="3" t="s">
        <v>88</v>
      </c>
      <c r="L616" s="3" t="s">
        <v>88</v>
      </c>
      <c r="M616" s="3" t="s">
        <v>88</v>
      </c>
      <c r="N616" s="3" t="s">
        <v>88</v>
      </c>
      <c r="O616" s="3" t="s">
        <v>88</v>
      </c>
      <c r="P616" s="3" t="s">
        <v>88</v>
      </c>
      <c r="Q616" s="3" t="s">
        <v>88</v>
      </c>
      <c r="R616" s="3" t="s">
        <v>88</v>
      </c>
      <c r="S616" s="3" t="s">
        <v>88</v>
      </c>
      <c r="T616" s="3" t="s">
        <v>88</v>
      </c>
      <c r="U616" s="2">
        <v>220023</v>
      </c>
      <c r="V616" s="2" t="s">
        <v>155</v>
      </c>
      <c r="W616" s="3">
        <v>54415464</v>
      </c>
      <c r="X616" s="2" t="s">
        <v>203</v>
      </c>
      <c r="Y616" s="3">
        <f>SUM(AA616)</f>
        <v>44252640</v>
      </c>
      <c r="Z616" s="2" t="s">
        <v>2790</v>
      </c>
      <c r="AA616" s="3">
        <v>44252640</v>
      </c>
      <c r="AB616" s="56">
        <v>3</v>
      </c>
      <c r="AC616" s="44" t="s">
        <v>164</v>
      </c>
      <c r="AD616" s="43" t="s">
        <v>76</v>
      </c>
      <c r="AE616" s="44" t="s">
        <v>165</v>
      </c>
      <c r="AF616" s="45" t="s">
        <v>205</v>
      </c>
      <c r="AG616" s="49" t="s">
        <v>206</v>
      </c>
      <c r="AH616" s="45">
        <v>33947</v>
      </c>
      <c r="AI616" s="111" t="s">
        <v>207</v>
      </c>
      <c r="AJ616" s="111" t="s">
        <v>207</v>
      </c>
      <c r="AK616" s="111" t="s">
        <v>169</v>
      </c>
      <c r="AL616" s="42">
        <v>1</v>
      </c>
      <c r="AM616" s="54" t="s">
        <v>88</v>
      </c>
      <c r="AN616" s="44" t="s">
        <v>170</v>
      </c>
      <c r="AO616" s="49" t="s">
        <v>171</v>
      </c>
      <c r="AP616" s="44" t="s">
        <v>172</v>
      </c>
      <c r="AQ616" s="50">
        <v>60</v>
      </c>
      <c r="AR616" s="50" t="s">
        <v>82</v>
      </c>
      <c r="AS616" s="50" t="s">
        <v>83</v>
      </c>
      <c r="AT616" s="44">
        <v>60</v>
      </c>
      <c r="AU616" s="49" t="s">
        <v>173</v>
      </c>
      <c r="AV616" s="49" t="s">
        <v>2787</v>
      </c>
      <c r="AW616" s="49" t="s">
        <v>208</v>
      </c>
      <c r="AX616" s="49" t="s">
        <v>176</v>
      </c>
      <c r="AY616" s="50" t="s">
        <v>2791</v>
      </c>
      <c r="AZ616" s="58" t="s">
        <v>2792</v>
      </c>
      <c r="BA616" s="4"/>
      <c r="BB616" s="4"/>
      <c r="BC616" s="4"/>
      <c r="BD616" s="4"/>
      <c r="BE616" s="4"/>
      <c r="BF616" s="4"/>
      <c r="BG616" s="4"/>
    </row>
    <row r="617" spans="1:59" customFormat="1" ht="60" hidden="1" customHeight="1" x14ac:dyDescent="0.25">
      <c r="A617" s="2">
        <v>14</v>
      </c>
      <c r="B617" s="2" t="s">
        <v>572</v>
      </c>
      <c r="C617" s="2">
        <v>1</v>
      </c>
      <c r="D617" s="2" t="s">
        <v>2793</v>
      </c>
      <c r="E617" s="2" t="s">
        <v>2794</v>
      </c>
      <c r="F617" s="2" t="s">
        <v>2795</v>
      </c>
      <c r="G617" s="2" t="s">
        <v>2796</v>
      </c>
      <c r="H617" s="3">
        <v>0</v>
      </c>
      <c r="I617" s="3" t="s">
        <v>62</v>
      </c>
      <c r="J617" s="3" t="s">
        <v>577</v>
      </c>
      <c r="K617" s="3" t="s">
        <v>578</v>
      </c>
      <c r="L617" s="3" t="s">
        <v>579</v>
      </c>
      <c r="M617" s="3" t="s">
        <v>580</v>
      </c>
      <c r="N617" s="6">
        <v>273</v>
      </c>
      <c r="O617" s="3" t="s">
        <v>164</v>
      </c>
      <c r="P617" s="3" t="s">
        <v>68</v>
      </c>
      <c r="Q617" s="3" t="s">
        <v>69</v>
      </c>
      <c r="R617" s="3" t="s">
        <v>581</v>
      </c>
      <c r="S617" s="3" t="s">
        <v>582</v>
      </c>
      <c r="T617" s="6">
        <v>102750</v>
      </c>
      <c r="U617" s="2">
        <v>220010</v>
      </c>
      <c r="V617" s="2" t="s">
        <v>583</v>
      </c>
      <c r="W617" s="3">
        <v>325000000</v>
      </c>
      <c r="X617" s="2" t="s">
        <v>584</v>
      </c>
      <c r="Y617" s="3">
        <v>325000000</v>
      </c>
      <c r="Z617" s="2" t="s">
        <v>585</v>
      </c>
      <c r="AA617" s="3">
        <v>325000000</v>
      </c>
      <c r="AB617" s="56">
        <v>5</v>
      </c>
      <c r="AC617" s="44" t="s">
        <v>586</v>
      </c>
      <c r="AD617" s="43" t="s">
        <v>76</v>
      </c>
      <c r="AE617" s="44" t="s">
        <v>165</v>
      </c>
      <c r="AF617" s="45" t="s">
        <v>587</v>
      </c>
      <c r="AG617" s="43">
        <v>4600094595</v>
      </c>
      <c r="AH617" s="45">
        <v>4600094595</v>
      </c>
      <c r="AI617" s="51">
        <v>44757</v>
      </c>
      <c r="AJ617" s="51">
        <v>44757</v>
      </c>
      <c r="AK617" s="51">
        <v>44926</v>
      </c>
      <c r="AL617" s="42">
        <v>1</v>
      </c>
      <c r="AM617" s="54">
        <v>25989283</v>
      </c>
      <c r="AN617" s="44" t="s">
        <v>588</v>
      </c>
      <c r="AO617" s="49" t="s">
        <v>79</v>
      </c>
      <c r="AP617" s="44" t="s">
        <v>270</v>
      </c>
      <c r="AQ617" s="50"/>
      <c r="AR617" s="50" t="s">
        <v>82</v>
      </c>
      <c r="AS617" s="50" t="s">
        <v>589</v>
      </c>
      <c r="AT617" s="44">
        <v>1351</v>
      </c>
      <c r="AU617" s="49" t="s">
        <v>2107</v>
      </c>
      <c r="AV617" s="49" t="s">
        <v>2797</v>
      </c>
      <c r="AW617" s="49" t="s">
        <v>88</v>
      </c>
      <c r="AX617" s="49" t="s">
        <v>76</v>
      </c>
      <c r="AY617" s="50" t="s">
        <v>2798</v>
      </c>
      <c r="AZ617" s="58" t="s">
        <v>1225</v>
      </c>
      <c r="BA617" s="4"/>
      <c r="BB617" s="4"/>
      <c r="BC617" s="4"/>
      <c r="BD617" s="4"/>
      <c r="BE617" s="4"/>
      <c r="BF617" s="4"/>
      <c r="BG617" s="4"/>
    </row>
    <row r="618" spans="1:59" customFormat="1" ht="60" hidden="1" customHeight="1" x14ac:dyDescent="0.25">
      <c r="A618" s="2">
        <v>14</v>
      </c>
      <c r="B618" s="2" t="s">
        <v>572</v>
      </c>
      <c r="C618" s="2">
        <v>1</v>
      </c>
      <c r="D618" s="2" t="s">
        <v>2793</v>
      </c>
      <c r="E618" s="2" t="s">
        <v>2794</v>
      </c>
      <c r="F618" s="2" t="s">
        <v>2795</v>
      </c>
      <c r="G618" s="2" t="s">
        <v>2796</v>
      </c>
      <c r="H618" s="3"/>
      <c r="I618" s="3" t="s">
        <v>62</v>
      </c>
      <c r="J618" s="3" t="s">
        <v>577</v>
      </c>
      <c r="K618" s="3" t="s">
        <v>595</v>
      </c>
      <c r="L618" s="3" t="s">
        <v>609</v>
      </c>
      <c r="M618" s="3" t="s">
        <v>610</v>
      </c>
      <c r="N618" s="6">
        <v>26</v>
      </c>
      <c r="O618" s="3" t="s">
        <v>164</v>
      </c>
      <c r="P618" s="3" t="s">
        <v>68</v>
      </c>
      <c r="Q618" s="3" t="s">
        <v>69</v>
      </c>
      <c r="R618" s="3" t="s">
        <v>611</v>
      </c>
      <c r="S618" s="3" t="s">
        <v>612</v>
      </c>
      <c r="T618" s="6">
        <v>1801</v>
      </c>
      <c r="U618" s="2">
        <v>220012</v>
      </c>
      <c r="V618" s="2" t="s">
        <v>613</v>
      </c>
      <c r="W618" s="3">
        <v>174000000</v>
      </c>
      <c r="X618" s="2" t="s">
        <v>614</v>
      </c>
      <c r="Y618" s="3">
        <v>174000000</v>
      </c>
      <c r="Z618" s="2" t="s">
        <v>2799</v>
      </c>
      <c r="AA618" s="3">
        <v>174000000</v>
      </c>
      <c r="AB618" s="56">
        <v>12</v>
      </c>
      <c r="AC618" s="44" t="s">
        <v>616</v>
      </c>
      <c r="AD618" s="43" t="s">
        <v>76</v>
      </c>
      <c r="AE618" s="44" t="s">
        <v>165</v>
      </c>
      <c r="AF618" s="45" t="s">
        <v>617</v>
      </c>
      <c r="AG618" s="43">
        <v>4600094588</v>
      </c>
      <c r="AH618" s="45">
        <v>4600094588</v>
      </c>
      <c r="AI618" s="51">
        <v>44777</v>
      </c>
      <c r="AJ618" s="51">
        <v>44777</v>
      </c>
      <c r="AK618" s="51">
        <v>44926</v>
      </c>
      <c r="AL618" s="42">
        <v>1</v>
      </c>
      <c r="AM618" s="54">
        <v>13914264</v>
      </c>
      <c r="AN618" s="44" t="s">
        <v>588</v>
      </c>
      <c r="AO618" s="49" t="s">
        <v>79</v>
      </c>
      <c r="AP618" s="44" t="s">
        <v>270</v>
      </c>
      <c r="AQ618" s="50"/>
      <c r="AR618" s="50" t="s">
        <v>82</v>
      </c>
      <c r="AS618" s="50" t="s">
        <v>589</v>
      </c>
      <c r="AT618" s="44">
        <v>30</v>
      </c>
      <c r="AU618" s="49" t="s">
        <v>2656</v>
      </c>
      <c r="AV618" s="49" t="s">
        <v>2800</v>
      </c>
      <c r="AW618" s="49" t="s">
        <v>88</v>
      </c>
      <c r="AX618" s="49" t="s">
        <v>2801</v>
      </c>
      <c r="AY618" s="50" t="s">
        <v>2802</v>
      </c>
      <c r="AZ618" s="58" t="s">
        <v>622</v>
      </c>
      <c r="BA618" s="4"/>
      <c r="BB618" s="4"/>
      <c r="BC618" s="4"/>
      <c r="BD618" s="4"/>
      <c r="BE618" s="4"/>
      <c r="BF618" s="4"/>
      <c r="BG618" s="4"/>
    </row>
    <row r="619" spans="1:59" customFormat="1" ht="60" hidden="1" customHeight="1" x14ac:dyDescent="0.25">
      <c r="A619" s="2">
        <v>14</v>
      </c>
      <c r="B619" s="2" t="s">
        <v>572</v>
      </c>
      <c r="C619" s="2">
        <v>1</v>
      </c>
      <c r="D619" s="2" t="s">
        <v>2793</v>
      </c>
      <c r="E619" s="2" t="s">
        <v>2794</v>
      </c>
      <c r="F619" s="2" t="s">
        <v>2795</v>
      </c>
      <c r="G619" s="2" t="s">
        <v>2796</v>
      </c>
      <c r="H619" s="3">
        <v>0</v>
      </c>
      <c r="I619" s="3" t="s">
        <v>62</v>
      </c>
      <c r="J619" s="3" t="s">
        <v>577</v>
      </c>
      <c r="K619" s="3" t="s">
        <v>578</v>
      </c>
      <c r="L619" s="3" t="s">
        <v>626</v>
      </c>
      <c r="M619" s="3" t="s">
        <v>627</v>
      </c>
      <c r="N619" s="6">
        <v>209</v>
      </c>
      <c r="O619" s="3" t="s">
        <v>164</v>
      </c>
      <c r="P619" s="3" t="s">
        <v>68</v>
      </c>
      <c r="Q619" s="3" t="s">
        <v>69</v>
      </c>
      <c r="R619" s="3" t="s">
        <v>628</v>
      </c>
      <c r="S619" s="3" t="s">
        <v>629</v>
      </c>
      <c r="T619" s="6">
        <v>4975</v>
      </c>
      <c r="U619" s="2">
        <v>220013</v>
      </c>
      <c r="V619" s="2" t="s">
        <v>630</v>
      </c>
      <c r="W619" s="3">
        <v>473600000</v>
      </c>
      <c r="X619" s="2" t="s">
        <v>631</v>
      </c>
      <c r="Y619" s="3">
        <v>473600000</v>
      </c>
      <c r="Z619" s="2" t="s">
        <v>632</v>
      </c>
      <c r="AA619" s="3">
        <v>473600000</v>
      </c>
      <c r="AB619" s="56">
        <v>32</v>
      </c>
      <c r="AC619" s="44" t="s">
        <v>633</v>
      </c>
      <c r="AD619" s="43" t="s">
        <v>76</v>
      </c>
      <c r="AE619" s="44" t="s">
        <v>88</v>
      </c>
      <c r="AF619" s="45" t="s">
        <v>634</v>
      </c>
      <c r="AG619" s="43" t="s">
        <v>79</v>
      </c>
      <c r="AH619" s="45" t="s">
        <v>79</v>
      </c>
      <c r="AI619" s="51">
        <v>44722</v>
      </c>
      <c r="AJ619" s="51">
        <v>44722</v>
      </c>
      <c r="AK619" s="51">
        <v>44926</v>
      </c>
      <c r="AL619" s="42">
        <v>1</v>
      </c>
      <c r="AM619" s="54">
        <v>37872385</v>
      </c>
      <c r="AN619" s="44" t="s">
        <v>79</v>
      </c>
      <c r="AO619" s="49" t="s">
        <v>79</v>
      </c>
      <c r="AP619" s="44" t="s">
        <v>270</v>
      </c>
      <c r="AQ619" s="50">
        <v>250</v>
      </c>
      <c r="AR619" s="50" t="s">
        <v>82</v>
      </c>
      <c r="AS619" s="50" t="s">
        <v>635</v>
      </c>
      <c r="AT619" s="44">
        <v>32</v>
      </c>
      <c r="AU619" s="49" t="s">
        <v>2803</v>
      </c>
      <c r="AV619" s="49" t="s">
        <v>2804</v>
      </c>
      <c r="AW619" s="49" t="s">
        <v>638</v>
      </c>
      <c r="AX619" s="49" t="s">
        <v>76</v>
      </c>
      <c r="AY619" s="50" t="s">
        <v>2805</v>
      </c>
      <c r="AZ619" s="58" t="s">
        <v>2806</v>
      </c>
      <c r="BA619" s="4"/>
      <c r="BB619" s="4"/>
      <c r="BC619" s="4"/>
      <c r="BD619" s="4"/>
      <c r="BE619" s="4"/>
      <c r="BF619" s="4"/>
      <c r="BG619" s="4"/>
    </row>
    <row r="620" spans="1:59" customFormat="1" ht="60" hidden="1" customHeight="1" x14ac:dyDescent="0.25">
      <c r="A620" s="2">
        <v>14</v>
      </c>
      <c r="B620" s="2" t="s">
        <v>572</v>
      </c>
      <c r="C620" s="2">
        <v>1</v>
      </c>
      <c r="D620" s="2" t="s">
        <v>2793</v>
      </c>
      <c r="E620" s="2" t="s">
        <v>2794</v>
      </c>
      <c r="F620" s="2" t="s">
        <v>2795</v>
      </c>
      <c r="G620" s="2" t="s">
        <v>2796</v>
      </c>
      <c r="H620" s="3"/>
      <c r="I620" s="3" t="s">
        <v>88</v>
      </c>
      <c r="J620" s="3" t="s">
        <v>88</v>
      </c>
      <c r="K620" s="3" t="s">
        <v>88</v>
      </c>
      <c r="L620" s="3" t="s">
        <v>88</v>
      </c>
      <c r="M620" s="3" t="s">
        <v>88</v>
      </c>
      <c r="N620" s="3" t="s">
        <v>88</v>
      </c>
      <c r="O620" s="3" t="s">
        <v>88</v>
      </c>
      <c r="P620" s="3" t="s">
        <v>88</v>
      </c>
      <c r="Q620" s="3" t="s">
        <v>88</v>
      </c>
      <c r="R620" s="3" t="s">
        <v>88</v>
      </c>
      <c r="S620" s="3" t="s">
        <v>88</v>
      </c>
      <c r="T620" s="3" t="s">
        <v>88</v>
      </c>
      <c r="U620" s="2">
        <v>220014</v>
      </c>
      <c r="V620" s="2" t="s">
        <v>641</v>
      </c>
      <c r="W620" s="3">
        <v>160000000</v>
      </c>
      <c r="X620" s="6"/>
      <c r="Y620" s="3">
        <v>70000000</v>
      </c>
      <c r="Z620" s="2" t="s">
        <v>2268</v>
      </c>
      <c r="AA620" s="3">
        <v>160000000</v>
      </c>
      <c r="AB620" s="56">
        <v>4</v>
      </c>
      <c r="AC620" s="44" t="s">
        <v>644</v>
      </c>
      <c r="AD620" s="43" t="s">
        <v>76</v>
      </c>
      <c r="AE620" s="44" t="s">
        <v>165</v>
      </c>
      <c r="AF620" s="45" t="s">
        <v>617</v>
      </c>
      <c r="AG620" s="43">
        <v>4600094588</v>
      </c>
      <c r="AH620" s="45">
        <v>4600094588</v>
      </c>
      <c r="AI620" s="51">
        <v>44777</v>
      </c>
      <c r="AJ620" s="51">
        <v>44777</v>
      </c>
      <c r="AK620" s="51">
        <v>44926</v>
      </c>
      <c r="AL620" s="42">
        <v>1</v>
      </c>
      <c r="AM620" s="54">
        <v>5597691</v>
      </c>
      <c r="AN620" s="44" t="s">
        <v>588</v>
      </c>
      <c r="AO620" s="49" t="s">
        <v>79</v>
      </c>
      <c r="AP620" s="44" t="s">
        <v>270</v>
      </c>
      <c r="AQ620" s="50"/>
      <c r="AR620" s="50" t="s">
        <v>82</v>
      </c>
      <c r="AS620" s="50" t="s">
        <v>589</v>
      </c>
      <c r="AT620" s="44">
        <v>30</v>
      </c>
      <c r="AU620" s="49" t="s">
        <v>2807</v>
      </c>
      <c r="AV620" s="49" t="s">
        <v>2800</v>
      </c>
      <c r="AW620" s="49" t="s">
        <v>88</v>
      </c>
      <c r="AX620" s="49" t="s">
        <v>2808</v>
      </c>
      <c r="AY620" s="50" t="s">
        <v>2506</v>
      </c>
      <c r="AZ620" s="58" t="s">
        <v>622</v>
      </c>
      <c r="BA620" s="4"/>
      <c r="BB620" s="4"/>
      <c r="BC620" s="4"/>
      <c r="BD620" s="4"/>
      <c r="BE620" s="4"/>
      <c r="BF620" s="4"/>
      <c r="BG620" s="4"/>
    </row>
    <row r="621" spans="1:59" customFormat="1" ht="60" hidden="1" customHeight="1" x14ac:dyDescent="0.25">
      <c r="A621" s="2">
        <v>14</v>
      </c>
      <c r="B621" s="2" t="s">
        <v>673</v>
      </c>
      <c r="C621" s="2">
        <v>1</v>
      </c>
      <c r="D621" s="2" t="s">
        <v>2809</v>
      </c>
      <c r="E621" s="2" t="s">
        <v>2810</v>
      </c>
      <c r="F621" s="2">
        <v>50</v>
      </c>
      <c r="G621" s="2" t="s">
        <v>2811</v>
      </c>
      <c r="H621" s="3"/>
      <c r="I621" s="3" t="s">
        <v>88</v>
      </c>
      <c r="J621" s="3" t="s">
        <v>88</v>
      </c>
      <c r="K621" s="3" t="s">
        <v>88</v>
      </c>
      <c r="L621" s="3" t="s">
        <v>88</v>
      </c>
      <c r="M621" s="3" t="s">
        <v>88</v>
      </c>
      <c r="N621" s="3" t="s">
        <v>88</v>
      </c>
      <c r="O621" s="3" t="s">
        <v>88</v>
      </c>
      <c r="P621" s="3" t="s">
        <v>88</v>
      </c>
      <c r="Q621" s="3" t="s">
        <v>88</v>
      </c>
      <c r="R621" s="3" t="s">
        <v>88</v>
      </c>
      <c r="S621" s="3" t="s">
        <v>88</v>
      </c>
      <c r="T621" s="3" t="s">
        <v>88</v>
      </c>
      <c r="U621" s="2">
        <v>210107</v>
      </c>
      <c r="V621" s="2" t="s">
        <v>2812</v>
      </c>
      <c r="W621" s="3">
        <v>47000000</v>
      </c>
      <c r="X621" s="6"/>
      <c r="Y621" s="3"/>
      <c r="Z621" s="2" t="s">
        <v>2813</v>
      </c>
      <c r="AA621" s="3">
        <v>34814815</v>
      </c>
      <c r="AB621" s="56">
        <v>1</v>
      </c>
      <c r="AC621" s="44" t="s">
        <v>2814</v>
      </c>
      <c r="AD621" s="43" t="s">
        <v>518</v>
      </c>
      <c r="AE621" s="44"/>
      <c r="AF621" s="45"/>
      <c r="AG621" s="43"/>
      <c r="AH621" s="45"/>
      <c r="AI621" s="51"/>
      <c r="AJ621" s="51"/>
      <c r="AK621" s="51"/>
      <c r="AL621" s="42">
        <v>0</v>
      </c>
      <c r="AM621" s="54"/>
      <c r="AN621" s="44"/>
      <c r="AO621" s="49"/>
      <c r="AP621" s="44"/>
      <c r="AQ621" s="50"/>
      <c r="AR621" s="50"/>
      <c r="AS621" s="50"/>
      <c r="AT621" s="44">
        <v>1</v>
      </c>
      <c r="AU621" s="49"/>
      <c r="AV621" s="49"/>
      <c r="AW621" s="49"/>
      <c r="AX621" s="49" t="s">
        <v>2815</v>
      </c>
      <c r="AY621" s="50" t="s">
        <v>2816</v>
      </c>
      <c r="AZ621" s="58" t="s">
        <v>688</v>
      </c>
      <c r="BA621" s="4"/>
      <c r="BB621" s="4"/>
      <c r="BC621" s="4"/>
      <c r="BD621" s="4"/>
      <c r="BE621" s="4"/>
      <c r="BF621" s="4"/>
      <c r="BG621" s="4"/>
    </row>
    <row r="622" spans="1:59" customFormat="1" ht="60" hidden="1" customHeight="1" x14ac:dyDescent="0.25">
      <c r="A622" s="2">
        <v>14</v>
      </c>
      <c r="B622" s="2" t="s">
        <v>673</v>
      </c>
      <c r="C622" s="2">
        <v>0</v>
      </c>
      <c r="D622" s="2" t="s">
        <v>2809</v>
      </c>
      <c r="E622" s="2" t="s">
        <v>2810</v>
      </c>
      <c r="F622" s="2">
        <v>50</v>
      </c>
      <c r="G622" s="2" t="s">
        <v>2811</v>
      </c>
      <c r="H622" s="3"/>
      <c r="I622" s="3" t="s">
        <v>88</v>
      </c>
      <c r="J622" s="3" t="s">
        <v>88</v>
      </c>
      <c r="K622" s="3" t="s">
        <v>88</v>
      </c>
      <c r="L622" s="3" t="s">
        <v>88</v>
      </c>
      <c r="M622" s="3" t="s">
        <v>88</v>
      </c>
      <c r="N622" s="3" t="s">
        <v>88</v>
      </c>
      <c r="O622" s="3" t="s">
        <v>88</v>
      </c>
      <c r="P622" s="3" t="s">
        <v>88</v>
      </c>
      <c r="Q622" s="3" t="s">
        <v>88</v>
      </c>
      <c r="R622" s="3" t="s">
        <v>88</v>
      </c>
      <c r="S622" s="3" t="s">
        <v>88</v>
      </c>
      <c r="T622" s="3" t="s">
        <v>88</v>
      </c>
      <c r="U622" s="2">
        <v>210107</v>
      </c>
      <c r="V622" s="2" t="s">
        <v>2812</v>
      </c>
      <c r="W622" s="3">
        <v>47000000</v>
      </c>
      <c r="X622" s="21"/>
      <c r="Y622" s="8"/>
      <c r="Z622" s="2" t="s">
        <v>2817</v>
      </c>
      <c r="AA622" s="3">
        <v>12185185</v>
      </c>
      <c r="AB622" s="56">
        <v>1</v>
      </c>
      <c r="AC622" s="44" t="s">
        <v>2814</v>
      </c>
      <c r="AD622" s="43" t="s">
        <v>518</v>
      </c>
      <c r="AE622" s="44"/>
      <c r="AF622" s="45"/>
      <c r="AG622" s="43"/>
      <c r="AH622" s="45"/>
      <c r="AI622" s="51"/>
      <c r="AJ622" s="51"/>
      <c r="AK622" s="51"/>
      <c r="AL622" s="42">
        <v>0</v>
      </c>
      <c r="AM622" s="54"/>
      <c r="AN622" s="44"/>
      <c r="AO622" s="49"/>
      <c r="AP622" s="44"/>
      <c r="AQ622" s="50"/>
      <c r="AR622" s="50"/>
      <c r="AS622" s="50"/>
      <c r="AT622" s="44">
        <v>1</v>
      </c>
      <c r="AU622" s="49"/>
      <c r="AV622" s="49"/>
      <c r="AW622" s="49"/>
      <c r="AX622" s="49" t="s">
        <v>2815</v>
      </c>
      <c r="AY622" s="50" t="s">
        <v>2816</v>
      </c>
      <c r="AZ622" s="58" t="s">
        <v>688</v>
      </c>
      <c r="BA622" s="4"/>
      <c r="BB622" s="4"/>
      <c r="BC622" s="4"/>
      <c r="BD622" s="4"/>
      <c r="BE622" s="4"/>
      <c r="BF622" s="4"/>
      <c r="BG622" s="4"/>
    </row>
    <row r="623" spans="1:59" customFormat="1" ht="60" hidden="1" customHeight="1" x14ac:dyDescent="0.25">
      <c r="A623" s="2">
        <v>14</v>
      </c>
      <c r="B623" s="2" t="s">
        <v>217</v>
      </c>
      <c r="C623" s="2">
        <v>1</v>
      </c>
      <c r="D623" s="2" t="s">
        <v>2818</v>
      </c>
      <c r="E623" s="2" t="s">
        <v>2819</v>
      </c>
      <c r="F623" s="2">
        <v>1</v>
      </c>
      <c r="G623" s="2" t="s">
        <v>2820</v>
      </c>
      <c r="H623" s="3">
        <v>0</v>
      </c>
      <c r="I623" s="3" t="s">
        <v>218</v>
      </c>
      <c r="J623" s="3" t="s">
        <v>219</v>
      </c>
      <c r="K623" s="3" t="s">
        <v>220</v>
      </c>
      <c r="L623" s="3" t="s">
        <v>221</v>
      </c>
      <c r="M623" s="3" t="s">
        <v>222</v>
      </c>
      <c r="N623" s="6">
        <v>20446</v>
      </c>
      <c r="O623" s="3" t="s">
        <v>164</v>
      </c>
      <c r="P623" s="3" t="s">
        <v>223</v>
      </c>
      <c r="Q623" s="3" t="s">
        <v>224</v>
      </c>
      <c r="R623" s="3" t="s">
        <v>225</v>
      </c>
      <c r="S623" s="3" t="s">
        <v>226</v>
      </c>
      <c r="T623" s="6">
        <v>20441</v>
      </c>
      <c r="U623" s="2">
        <v>220002</v>
      </c>
      <c r="V623" s="2" t="s">
        <v>227</v>
      </c>
      <c r="W623" s="3">
        <v>692804890</v>
      </c>
      <c r="X623" s="7" t="s">
        <v>228</v>
      </c>
      <c r="Y623" s="8">
        <f>SUM(AA623)</f>
        <v>692804890</v>
      </c>
      <c r="Z623" s="2" t="s">
        <v>229</v>
      </c>
      <c r="AA623" s="3">
        <v>692804890</v>
      </c>
      <c r="AB623" s="56">
        <v>1045</v>
      </c>
      <c r="AC623" s="44" t="s">
        <v>230</v>
      </c>
      <c r="AD623" s="43" t="s">
        <v>717</v>
      </c>
      <c r="AE623" s="44" t="s">
        <v>718</v>
      </c>
      <c r="AF623" s="44" t="s">
        <v>2121</v>
      </c>
      <c r="AG623" s="49" t="s">
        <v>720</v>
      </c>
      <c r="AH623" s="44" t="s">
        <v>721</v>
      </c>
      <c r="AI623" s="111" t="s">
        <v>723</v>
      </c>
      <c r="AJ623" s="111" t="s">
        <v>723</v>
      </c>
      <c r="AK623" s="111" t="s">
        <v>724</v>
      </c>
      <c r="AL623" s="42">
        <v>0.96842105263157896</v>
      </c>
      <c r="AM623" s="54" t="s">
        <v>236</v>
      </c>
      <c r="AN623" s="44" t="s">
        <v>725</v>
      </c>
      <c r="AO623" s="49" t="s">
        <v>726</v>
      </c>
      <c r="AP623" s="44" t="s">
        <v>727</v>
      </c>
      <c r="AQ623" s="50">
        <v>2720</v>
      </c>
      <c r="AR623" s="50" t="s">
        <v>237</v>
      </c>
      <c r="AS623" s="50" t="s">
        <v>83</v>
      </c>
      <c r="AT623" s="44">
        <v>1012</v>
      </c>
      <c r="AU623" s="49" t="s">
        <v>725</v>
      </c>
      <c r="AV623" s="49" t="s">
        <v>726</v>
      </c>
      <c r="AW623" s="49" t="s">
        <v>727</v>
      </c>
      <c r="AX623" s="49" t="s">
        <v>2821</v>
      </c>
      <c r="AY623" s="50" t="s">
        <v>2822</v>
      </c>
      <c r="AZ623" s="58" t="s">
        <v>1343</v>
      </c>
      <c r="BA623" s="4"/>
      <c r="BB623" s="4"/>
      <c r="BC623" s="4"/>
      <c r="BD623" s="4"/>
      <c r="BE623" s="4"/>
      <c r="BF623" s="4"/>
      <c r="BG623" s="4"/>
    </row>
    <row r="624" spans="1:59" customFormat="1" ht="60" hidden="1" customHeight="1" x14ac:dyDescent="0.25">
      <c r="A624" s="2">
        <v>14</v>
      </c>
      <c r="B624" s="2" t="s">
        <v>217</v>
      </c>
      <c r="C624" s="2">
        <v>1</v>
      </c>
      <c r="D624" s="2" t="s">
        <v>2818</v>
      </c>
      <c r="E624" s="2" t="s">
        <v>2819</v>
      </c>
      <c r="F624" s="2">
        <v>1</v>
      </c>
      <c r="G624" s="2" t="s">
        <v>2820</v>
      </c>
      <c r="H624" s="3"/>
      <c r="I624" s="3" t="s">
        <v>88</v>
      </c>
      <c r="J624" s="3" t="s">
        <v>88</v>
      </c>
      <c r="K624" s="3" t="s">
        <v>88</v>
      </c>
      <c r="L624" s="3" t="s">
        <v>88</v>
      </c>
      <c r="M624" s="3" t="s">
        <v>88</v>
      </c>
      <c r="N624" s="3" t="s">
        <v>88</v>
      </c>
      <c r="O624" s="3" t="s">
        <v>88</v>
      </c>
      <c r="P624" s="3" t="s">
        <v>88</v>
      </c>
      <c r="Q624" s="3" t="s">
        <v>88</v>
      </c>
      <c r="R624" s="3" t="s">
        <v>88</v>
      </c>
      <c r="S624" s="3" t="s">
        <v>88</v>
      </c>
      <c r="T624" s="3" t="s">
        <v>88</v>
      </c>
      <c r="U624" s="2">
        <v>220003</v>
      </c>
      <c r="V624" s="2" t="s">
        <v>733</v>
      </c>
      <c r="W624" s="3">
        <v>88745185</v>
      </c>
      <c r="X624" s="7" t="s">
        <v>228</v>
      </c>
      <c r="Y624" s="8">
        <f>SUM(AA624)</f>
        <v>88745185</v>
      </c>
      <c r="Z624" s="2" t="s">
        <v>734</v>
      </c>
      <c r="AA624" s="3">
        <v>88745185</v>
      </c>
      <c r="AB624" s="56">
        <v>73</v>
      </c>
      <c r="AC624" s="44" t="s">
        <v>164</v>
      </c>
      <c r="AD624" s="43" t="s">
        <v>76</v>
      </c>
      <c r="AE624" s="44" t="s">
        <v>1095</v>
      </c>
      <c r="AF624" s="44" t="s">
        <v>1096</v>
      </c>
      <c r="AG624" s="49" t="s">
        <v>1097</v>
      </c>
      <c r="AH624" s="44" t="s">
        <v>1097</v>
      </c>
      <c r="AI624" s="51">
        <v>44718</v>
      </c>
      <c r="AJ624" s="51">
        <v>44718</v>
      </c>
      <c r="AK624" s="51">
        <v>45076</v>
      </c>
      <c r="AL624" s="42">
        <v>0.79452054794520544</v>
      </c>
      <c r="AM624" s="54" t="s">
        <v>79</v>
      </c>
      <c r="AN624" s="44" t="s">
        <v>1098</v>
      </c>
      <c r="AO624" s="49" t="s">
        <v>79</v>
      </c>
      <c r="AP624" s="44" t="s">
        <v>79</v>
      </c>
      <c r="AQ624" s="50">
        <v>73</v>
      </c>
      <c r="AR624" s="50" t="s">
        <v>245</v>
      </c>
      <c r="AS624" s="50" t="s">
        <v>246</v>
      </c>
      <c r="AT624" s="44">
        <v>58</v>
      </c>
      <c r="AU624" s="49" t="s">
        <v>247</v>
      </c>
      <c r="AV624" s="49" t="s">
        <v>2823</v>
      </c>
      <c r="AW624" s="49" t="s">
        <v>249</v>
      </c>
      <c r="AX624" s="49" t="s">
        <v>2824</v>
      </c>
      <c r="AY624" s="50" t="s">
        <v>2825</v>
      </c>
      <c r="AZ624" s="58" t="s">
        <v>252</v>
      </c>
      <c r="BA624" s="4"/>
      <c r="BB624" s="4"/>
      <c r="BC624" s="4"/>
      <c r="BD624" s="4"/>
      <c r="BE624" s="4"/>
      <c r="BF624" s="4"/>
      <c r="BG624" s="4"/>
    </row>
    <row r="625" spans="1:59" customFormat="1" ht="60" hidden="1" customHeight="1" x14ac:dyDescent="0.25">
      <c r="A625" s="2">
        <v>14</v>
      </c>
      <c r="B625" s="2" t="s">
        <v>217</v>
      </c>
      <c r="C625" s="2">
        <v>1</v>
      </c>
      <c r="D625" s="2" t="s">
        <v>2818</v>
      </c>
      <c r="E625" s="2" t="s">
        <v>2819</v>
      </c>
      <c r="F625" s="2">
        <v>1</v>
      </c>
      <c r="G625" s="2" t="s">
        <v>2820</v>
      </c>
      <c r="H625" s="3">
        <v>0</v>
      </c>
      <c r="I625" s="3" t="s">
        <v>218</v>
      </c>
      <c r="J625" s="3" t="s">
        <v>219</v>
      </c>
      <c r="K625" s="3" t="s">
        <v>219</v>
      </c>
      <c r="L625" s="3" t="s">
        <v>742</v>
      </c>
      <c r="M625" s="3" t="s">
        <v>743</v>
      </c>
      <c r="N625" s="6">
        <v>41</v>
      </c>
      <c r="O625" s="3" t="s">
        <v>67</v>
      </c>
      <c r="P625" s="3" t="s">
        <v>744</v>
      </c>
      <c r="Q625" s="3" t="s">
        <v>745</v>
      </c>
      <c r="R625" s="3" t="s">
        <v>746</v>
      </c>
      <c r="S625" s="3" t="s">
        <v>747</v>
      </c>
      <c r="T625" s="6">
        <v>11768</v>
      </c>
      <c r="U625" s="2">
        <v>220004</v>
      </c>
      <c r="V625" s="2" t="s">
        <v>748</v>
      </c>
      <c r="W625" s="3">
        <v>187636950</v>
      </c>
      <c r="X625" s="7" t="s">
        <v>749</v>
      </c>
      <c r="Y625" s="8">
        <f>SUM(AA625:AA626)</f>
        <v>187636950</v>
      </c>
      <c r="Z625" s="2" t="s">
        <v>750</v>
      </c>
      <c r="AA625" s="3">
        <v>156735000</v>
      </c>
      <c r="AB625" s="56">
        <v>90</v>
      </c>
      <c r="AC625" s="44" t="s">
        <v>751</v>
      </c>
      <c r="AD625" s="43" t="s">
        <v>265</v>
      </c>
      <c r="AE625" s="44" t="s">
        <v>298</v>
      </c>
      <c r="AF625" s="45" t="s">
        <v>752</v>
      </c>
      <c r="AG625" s="43" t="s">
        <v>753</v>
      </c>
      <c r="AH625" s="45">
        <v>70007348</v>
      </c>
      <c r="AI625" s="51">
        <v>44713</v>
      </c>
      <c r="AJ625" s="51">
        <v>44831</v>
      </c>
      <c r="AK625" s="51">
        <v>45128</v>
      </c>
      <c r="AL625" s="42">
        <v>0.74</v>
      </c>
      <c r="AM625" s="54">
        <v>0</v>
      </c>
      <c r="AN625" s="44" t="s">
        <v>754</v>
      </c>
      <c r="AO625" s="49" t="s">
        <v>233</v>
      </c>
      <c r="AP625" s="44" t="s">
        <v>270</v>
      </c>
      <c r="AQ625" s="50">
        <v>90</v>
      </c>
      <c r="AR625" s="50" t="s">
        <v>82</v>
      </c>
      <c r="AS625" s="50" t="s">
        <v>589</v>
      </c>
      <c r="AT625" s="44">
        <v>90</v>
      </c>
      <c r="AU625" s="49" t="s">
        <v>755</v>
      </c>
      <c r="AV625" s="49" t="s">
        <v>756</v>
      </c>
      <c r="AW625" s="49" t="s">
        <v>757</v>
      </c>
      <c r="AX625" s="49" t="s">
        <v>2826</v>
      </c>
      <c r="AY625" s="50" t="s">
        <v>2827</v>
      </c>
      <c r="AZ625" s="58" t="s">
        <v>760</v>
      </c>
      <c r="BA625" s="4"/>
      <c r="BB625" s="4"/>
      <c r="BC625" s="4"/>
      <c r="BD625" s="4"/>
      <c r="BE625" s="4"/>
      <c r="BF625" s="4"/>
      <c r="BG625" s="4"/>
    </row>
    <row r="626" spans="1:59" customFormat="1" ht="60" hidden="1" customHeight="1" x14ac:dyDescent="0.25">
      <c r="A626" s="2">
        <v>14</v>
      </c>
      <c r="B626" s="2" t="s">
        <v>217</v>
      </c>
      <c r="C626" s="2">
        <v>0</v>
      </c>
      <c r="D626" s="2" t="s">
        <v>2818</v>
      </c>
      <c r="E626" s="2" t="s">
        <v>2819</v>
      </c>
      <c r="F626" s="2">
        <v>1</v>
      </c>
      <c r="G626" s="2" t="s">
        <v>2820</v>
      </c>
      <c r="H626" s="3">
        <v>0</v>
      </c>
      <c r="I626" s="3" t="s">
        <v>88</v>
      </c>
      <c r="J626" s="3" t="s">
        <v>88</v>
      </c>
      <c r="K626" s="3" t="s">
        <v>88</v>
      </c>
      <c r="L626" s="3" t="s">
        <v>88</v>
      </c>
      <c r="M626" s="3" t="s">
        <v>88</v>
      </c>
      <c r="N626" s="3" t="s">
        <v>88</v>
      </c>
      <c r="O626" s="3" t="s">
        <v>88</v>
      </c>
      <c r="P626" s="3" t="s">
        <v>88</v>
      </c>
      <c r="Q626" s="3" t="s">
        <v>88</v>
      </c>
      <c r="R626" s="3" t="s">
        <v>88</v>
      </c>
      <c r="S626" s="3" t="s">
        <v>88</v>
      </c>
      <c r="T626" s="3" t="s">
        <v>88</v>
      </c>
      <c r="U626" s="2">
        <v>220004</v>
      </c>
      <c r="V626" s="2" t="s">
        <v>748</v>
      </c>
      <c r="W626" s="3">
        <v>187636950</v>
      </c>
      <c r="X626" s="7" t="s">
        <v>88</v>
      </c>
      <c r="Y626" s="8" t="s">
        <v>88</v>
      </c>
      <c r="Z626" s="2" t="s">
        <v>2828</v>
      </c>
      <c r="AA626" s="3">
        <v>30901950</v>
      </c>
      <c r="AB626" s="56">
        <v>30</v>
      </c>
      <c r="AC626" s="44" t="s">
        <v>751</v>
      </c>
      <c r="AD626" s="43" t="s">
        <v>265</v>
      </c>
      <c r="AE626" s="44" t="s">
        <v>298</v>
      </c>
      <c r="AF626" s="45" t="s">
        <v>752</v>
      </c>
      <c r="AG626" s="43" t="s">
        <v>753</v>
      </c>
      <c r="AH626" s="106">
        <v>70007348</v>
      </c>
      <c r="AI626" s="94">
        <v>44713</v>
      </c>
      <c r="AJ626" s="94">
        <v>44831</v>
      </c>
      <c r="AK626" s="94">
        <v>45128</v>
      </c>
      <c r="AL626" s="83">
        <v>0.72</v>
      </c>
      <c r="AM626" s="54">
        <v>0</v>
      </c>
      <c r="AN626" s="44" t="s">
        <v>754</v>
      </c>
      <c r="AO626" s="49" t="s">
        <v>233</v>
      </c>
      <c r="AP626" s="44" t="s">
        <v>270</v>
      </c>
      <c r="AQ626" s="50">
        <v>30</v>
      </c>
      <c r="AR626" s="50" t="s">
        <v>82</v>
      </c>
      <c r="AS626" s="50" t="s">
        <v>589</v>
      </c>
      <c r="AT626" s="44">
        <v>30</v>
      </c>
      <c r="AU626" s="49" t="s">
        <v>755</v>
      </c>
      <c r="AV626" s="49" t="s">
        <v>756</v>
      </c>
      <c r="AW626" s="49" t="s">
        <v>757</v>
      </c>
      <c r="AX626" s="49" t="s">
        <v>2829</v>
      </c>
      <c r="AY626" s="50" t="s">
        <v>2830</v>
      </c>
      <c r="AZ626" s="58" t="s">
        <v>760</v>
      </c>
      <c r="BA626" s="4"/>
      <c r="BB626" s="4"/>
      <c r="BC626" s="4"/>
      <c r="BD626" s="4"/>
      <c r="BE626" s="4"/>
      <c r="BF626" s="4"/>
      <c r="BG626" s="4"/>
    </row>
    <row r="627" spans="1:59" customFormat="1" ht="60" hidden="1" customHeight="1" x14ac:dyDescent="0.25">
      <c r="A627" s="2">
        <v>14</v>
      </c>
      <c r="B627" s="2" t="s">
        <v>217</v>
      </c>
      <c r="C627" s="2">
        <v>1</v>
      </c>
      <c r="D627" s="2" t="s">
        <v>2818</v>
      </c>
      <c r="E627" s="2" t="s">
        <v>2819</v>
      </c>
      <c r="F627" s="2">
        <v>1</v>
      </c>
      <c r="G627" s="2" t="s">
        <v>2820</v>
      </c>
      <c r="H627" s="3"/>
      <c r="I627" s="3" t="s">
        <v>88</v>
      </c>
      <c r="J627" s="3" t="s">
        <v>88</v>
      </c>
      <c r="K627" s="3" t="s">
        <v>88</v>
      </c>
      <c r="L627" s="3" t="s">
        <v>88</v>
      </c>
      <c r="M627" s="3" t="s">
        <v>88</v>
      </c>
      <c r="N627" s="3" t="s">
        <v>88</v>
      </c>
      <c r="O627" s="3" t="s">
        <v>88</v>
      </c>
      <c r="P627" s="3" t="s">
        <v>88</v>
      </c>
      <c r="Q627" s="3" t="s">
        <v>88</v>
      </c>
      <c r="R627" s="3" t="s">
        <v>88</v>
      </c>
      <c r="S627" s="3" t="s">
        <v>88</v>
      </c>
      <c r="T627" s="3" t="s">
        <v>88</v>
      </c>
      <c r="U627" s="2">
        <v>220007</v>
      </c>
      <c r="V627" s="2" t="s">
        <v>2311</v>
      </c>
      <c r="W627" s="3">
        <v>102104272</v>
      </c>
      <c r="X627" s="21"/>
      <c r="Y627" s="8"/>
      <c r="Z627" s="2" t="s">
        <v>2831</v>
      </c>
      <c r="AA627" s="3">
        <v>53815798</v>
      </c>
      <c r="AB627" s="56">
        <v>150</v>
      </c>
      <c r="AC627" s="44" t="s">
        <v>164</v>
      </c>
      <c r="AD627" s="43" t="s">
        <v>76</v>
      </c>
      <c r="AE627" s="44" t="s">
        <v>165</v>
      </c>
      <c r="AF627" s="45" t="s">
        <v>2313</v>
      </c>
      <c r="AG627" s="43">
        <v>4600094724</v>
      </c>
      <c r="AH627" s="45">
        <v>34023</v>
      </c>
      <c r="AI627" s="51">
        <v>44774</v>
      </c>
      <c r="AJ627" s="51">
        <v>44774</v>
      </c>
      <c r="AK627" s="51">
        <v>44926</v>
      </c>
      <c r="AL627" s="42">
        <v>1</v>
      </c>
      <c r="AM627" s="54">
        <v>0</v>
      </c>
      <c r="AN627" s="44" t="s">
        <v>2314</v>
      </c>
      <c r="AO627" s="49" t="s">
        <v>2315</v>
      </c>
      <c r="AP627" s="44" t="s">
        <v>270</v>
      </c>
      <c r="AQ627" s="50">
        <v>150</v>
      </c>
      <c r="AR627" s="50" t="s">
        <v>82</v>
      </c>
      <c r="AS627" s="50" t="s">
        <v>589</v>
      </c>
      <c r="AT627" s="44">
        <v>242</v>
      </c>
      <c r="AU627" s="49" t="s">
        <v>2323</v>
      </c>
      <c r="AV627" s="49" t="s">
        <v>2317</v>
      </c>
      <c r="AW627" s="49" t="s">
        <v>2318</v>
      </c>
      <c r="AX627" s="49" t="s">
        <v>2324</v>
      </c>
      <c r="AY627" s="50" t="s">
        <v>2320</v>
      </c>
      <c r="AZ627" s="58" t="s">
        <v>2321</v>
      </c>
      <c r="BA627" s="4"/>
      <c r="BB627" s="4"/>
      <c r="BC627" s="4"/>
      <c r="BD627" s="4"/>
      <c r="BE627" s="4"/>
      <c r="BF627" s="4"/>
      <c r="BG627" s="4"/>
    </row>
    <row r="628" spans="1:59" customFormat="1" ht="60" hidden="1" customHeight="1" x14ac:dyDescent="0.25">
      <c r="A628" s="2">
        <v>14</v>
      </c>
      <c r="B628" s="2" t="s">
        <v>217</v>
      </c>
      <c r="C628" s="2">
        <v>0</v>
      </c>
      <c r="D628" s="2" t="s">
        <v>2818</v>
      </c>
      <c r="E628" s="2" t="s">
        <v>2819</v>
      </c>
      <c r="F628" s="2">
        <v>1</v>
      </c>
      <c r="G628" s="2" t="s">
        <v>2820</v>
      </c>
      <c r="H628" s="3"/>
      <c r="I628" s="3" t="s">
        <v>88</v>
      </c>
      <c r="J628" s="3" t="s">
        <v>88</v>
      </c>
      <c r="K628" s="3" t="s">
        <v>88</v>
      </c>
      <c r="L628" s="3" t="s">
        <v>88</v>
      </c>
      <c r="M628" s="3" t="s">
        <v>88</v>
      </c>
      <c r="N628" s="3" t="s">
        <v>88</v>
      </c>
      <c r="O628" s="3" t="s">
        <v>88</v>
      </c>
      <c r="P628" s="3" t="s">
        <v>88</v>
      </c>
      <c r="Q628" s="3" t="s">
        <v>88</v>
      </c>
      <c r="R628" s="3" t="s">
        <v>88</v>
      </c>
      <c r="S628" s="3" t="s">
        <v>88</v>
      </c>
      <c r="T628" s="3" t="s">
        <v>88</v>
      </c>
      <c r="U628" s="2">
        <v>220007</v>
      </c>
      <c r="V628" s="2" t="s">
        <v>2311</v>
      </c>
      <c r="W628" s="3">
        <v>102104272</v>
      </c>
      <c r="X628" s="21"/>
      <c r="Y628" s="8"/>
      <c r="Z628" s="2" t="s">
        <v>2832</v>
      </c>
      <c r="AA628" s="3">
        <v>48288474</v>
      </c>
      <c r="AB628" s="56">
        <v>150</v>
      </c>
      <c r="AC628" s="44" t="s">
        <v>164</v>
      </c>
      <c r="AD628" s="43" t="s">
        <v>76</v>
      </c>
      <c r="AE628" s="44" t="s">
        <v>165</v>
      </c>
      <c r="AF628" s="45" t="s">
        <v>2313</v>
      </c>
      <c r="AG628" s="43">
        <v>4600094724</v>
      </c>
      <c r="AH628" s="45">
        <v>34023</v>
      </c>
      <c r="AI628" s="51">
        <v>44774</v>
      </c>
      <c r="AJ628" s="51">
        <v>44774</v>
      </c>
      <c r="AK628" s="51">
        <v>44926</v>
      </c>
      <c r="AL628" s="42">
        <v>1</v>
      </c>
      <c r="AM628" s="54">
        <v>0</v>
      </c>
      <c r="AN628" s="44" t="s">
        <v>2314</v>
      </c>
      <c r="AO628" s="49" t="s">
        <v>2315</v>
      </c>
      <c r="AP628" s="44" t="s">
        <v>270</v>
      </c>
      <c r="AQ628" s="50">
        <v>150</v>
      </c>
      <c r="AR628" s="50" t="s">
        <v>82</v>
      </c>
      <c r="AS628" s="50" t="s">
        <v>589</v>
      </c>
      <c r="AT628" s="44">
        <v>150</v>
      </c>
      <c r="AU628" s="49" t="s">
        <v>2323</v>
      </c>
      <c r="AV628" s="49" t="s">
        <v>2317</v>
      </c>
      <c r="AW628" s="49" t="s">
        <v>2318</v>
      </c>
      <c r="AX628" s="49" t="s">
        <v>2324</v>
      </c>
      <c r="AY628" s="50" t="s">
        <v>2320</v>
      </c>
      <c r="AZ628" s="58" t="s">
        <v>2833</v>
      </c>
      <c r="BA628" s="4"/>
      <c r="BB628" s="4"/>
      <c r="BC628" s="4"/>
      <c r="BD628" s="4"/>
      <c r="BE628" s="4"/>
      <c r="BF628" s="4"/>
      <c r="BG628" s="4"/>
    </row>
    <row r="629" spans="1:59" customFormat="1" ht="60" hidden="1" customHeight="1" x14ac:dyDescent="0.25">
      <c r="A629" s="2">
        <v>14</v>
      </c>
      <c r="B629" s="2" t="s">
        <v>253</v>
      </c>
      <c r="C629" s="2">
        <v>1</v>
      </c>
      <c r="D629" s="2" t="s">
        <v>2834</v>
      </c>
      <c r="E629" s="2" t="s">
        <v>2835</v>
      </c>
      <c r="F629" s="2">
        <v>44</v>
      </c>
      <c r="G629" s="2" t="s">
        <v>256</v>
      </c>
      <c r="H629" s="3">
        <v>0</v>
      </c>
      <c r="I629" s="3" t="s">
        <v>218</v>
      </c>
      <c r="J629" s="3" t="s">
        <v>257</v>
      </c>
      <c r="K629" s="3" t="s">
        <v>258</v>
      </c>
      <c r="L629" s="3" t="s">
        <v>259</v>
      </c>
      <c r="M629" s="3" t="s">
        <v>260</v>
      </c>
      <c r="N629" s="6">
        <v>104953</v>
      </c>
      <c r="O629" s="3" t="s">
        <v>784</v>
      </c>
      <c r="P629" s="3" t="s">
        <v>68</v>
      </c>
      <c r="Q629" s="3" t="s">
        <v>69</v>
      </c>
      <c r="R629" s="3" t="s">
        <v>261</v>
      </c>
      <c r="S629" s="3" t="s">
        <v>262</v>
      </c>
      <c r="T629" s="6">
        <v>110901</v>
      </c>
      <c r="U629" s="2">
        <v>210090</v>
      </c>
      <c r="V629" s="2" t="s">
        <v>256</v>
      </c>
      <c r="W629" s="3">
        <v>865150000</v>
      </c>
      <c r="X629" s="21" t="s">
        <v>263</v>
      </c>
      <c r="Y629" s="8">
        <v>865150000</v>
      </c>
      <c r="Z629" s="2" t="s">
        <v>264</v>
      </c>
      <c r="AA629" s="3">
        <v>865150000</v>
      </c>
      <c r="AB629" s="98">
        <v>3212</v>
      </c>
      <c r="AC629" s="100" t="s">
        <v>164</v>
      </c>
      <c r="AD629" s="43" t="s">
        <v>265</v>
      </c>
      <c r="AE629" s="44" t="s">
        <v>165</v>
      </c>
      <c r="AF629" s="45" t="s">
        <v>266</v>
      </c>
      <c r="AG629" s="43">
        <v>6700026816</v>
      </c>
      <c r="AH629" s="106" t="s">
        <v>267</v>
      </c>
      <c r="AI629" s="94" t="s">
        <v>268</v>
      </c>
      <c r="AJ629" s="94">
        <v>44921</v>
      </c>
      <c r="AK629" s="94">
        <v>45107</v>
      </c>
      <c r="AL629" s="42">
        <v>2.9887920298879204E-2</v>
      </c>
      <c r="AM629" s="54">
        <v>40000000</v>
      </c>
      <c r="AN629" s="44" t="s">
        <v>269</v>
      </c>
      <c r="AO629" s="49" t="s">
        <v>79</v>
      </c>
      <c r="AP629" s="44" t="s">
        <v>270</v>
      </c>
      <c r="AQ629" s="109">
        <v>3</v>
      </c>
      <c r="AR629" s="50" t="s">
        <v>82</v>
      </c>
      <c r="AS629" s="50" t="s">
        <v>83</v>
      </c>
      <c r="AT629" s="44">
        <v>96</v>
      </c>
      <c r="AU629" s="49" t="s">
        <v>271</v>
      </c>
      <c r="AV629" s="49" t="s">
        <v>2836</v>
      </c>
      <c r="AW629" s="49" t="s">
        <v>273</v>
      </c>
      <c r="AX629" s="49" t="s">
        <v>2837</v>
      </c>
      <c r="AY629" s="50" t="s">
        <v>289</v>
      </c>
      <c r="AZ629" s="58" t="s">
        <v>1619</v>
      </c>
      <c r="BA629" s="4"/>
      <c r="BB629" s="4"/>
      <c r="BC629" s="4"/>
      <c r="BD629" s="4"/>
      <c r="BE629" s="4"/>
      <c r="BF629" s="4"/>
      <c r="BG629" s="4"/>
    </row>
    <row r="630" spans="1:59" customFormat="1" ht="60" hidden="1" customHeight="1" x14ac:dyDescent="0.25">
      <c r="A630" s="9">
        <v>14</v>
      </c>
      <c r="B630" s="9" t="s">
        <v>1394</v>
      </c>
      <c r="C630" s="9">
        <v>1</v>
      </c>
      <c r="D630" s="9" t="s">
        <v>2838</v>
      </c>
      <c r="E630" s="9" t="s">
        <v>2839</v>
      </c>
      <c r="F630" s="9">
        <v>54</v>
      </c>
      <c r="G630" s="9" t="s">
        <v>2840</v>
      </c>
      <c r="H630" s="10">
        <v>22155101</v>
      </c>
      <c r="I630" s="10" t="s">
        <v>218</v>
      </c>
      <c r="J630" s="10" t="s">
        <v>1398</v>
      </c>
      <c r="K630" s="10" t="s">
        <v>1399</v>
      </c>
      <c r="L630" s="10" t="s">
        <v>2841</v>
      </c>
      <c r="M630" s="10" t="s">
        <v>1401</v>
      </c>
      <c r="N630" s="11">
        <v>0.4</v>
      </c>
      <c r="O630" s="10" t="s">
        <v>164</v>
      </c>
      <c r="P630" s="10" t="s">
        <v>68</v>
      </c>
      <c r="Q630" s="10" t="s">
        <v>69</v>
      </c>
      <c r="R630" s="10" t="s">
        <v>2842</v>
      </c>
      <c r="S630" s="10" t="s">
        <v>2843</v>
      </c>
      <c r="T630" s="11">
        <v>125</v>
      </c>
      <c r="U630" s="9">
        <v>220037</v>
      </c>
      <c r="V630" s="9" t="s">
        <v>2840</v>
      </c>
      <c r="W630" s="10">
        <v>142449821</v>
      </c>
      <c r="X630" s="15" t="s">
        <v>418</v>
      </c>
      <c r="Y630" s="16">
        <f>SUM(AA630:AA631)</f>
        <v>60434783</v>
      </c>
      <c r="Z630" s="9" t="s">
        <v>2844</v>
      </c>
      <c r="AA630" s="10">
        <v>22155101</v>
      </c>
      <c r="AB630" s="98">
        <v>1</v>
      </c>
      <c r="AC630" s="100" t="s">
        <v>1405</v>
      </c>
      <c r="AD630" s="43" t="s">
        <v>76</v>
      </c>
      <c r="AE630" s="44" t="s">
        <v>165</v>
      </c>
      <c r="AF630" s="45" t="s">
        <v>1406</v>
      </c>
      <c r="AG630" s="43" t="s">
        <v>1407</v>
      </c>
      <c r="AH630" s="106">
        <v>33836</v>
      </c>
      <c r="AI630" s="94" t="s">
        <v>2845</v>
      </c>
      <c r="AJ630" s="94" t="s">
        <v>2845</v>
      </c>
      <c r="AK630" s="94" t="s">
        <v>1409</v>
      </c>
      <c r="AL630" s="42">
        <v>1</v>
      </c>
      <c r="AM630" s="54">
        <v>0</v>
      </c>
      <c r="AN630" s="44" t="s">
        <v>1410</v>
      </c>
      <c r="AO630" s="49" t="s">
        <v>79</v>
      </c>
      <c r="AP630" s="44" t="s">
        <v>270</v>
      </c>
      <c r="AQ630" s="109">
        <v>1</v>
      </c>
      <c r="AR630" s="50" t="s">
        <v>131</v>
      </c>
      <c r="AS630" s="50" t="s">
        <v>83</v>
      </c>
      <c r="AT630" s="44">
        <v>1</v>
      </c>
      <c r="AU630" s="49" t="s">
        <v>2846</v>
      </c>
      <c r="AV630" s="49" t="s">
        <v>2847</v>
      </c>
      <c r="AW630" s="49" t="s">
        <v>2848</v>
      </c>
      <c r="AX630" s="49" t="s">
        <v>1414</v>
      </c>
      <c r="AY630" s="50" t="s">
        <v>2849</v>
      </c>
      <c r="AZ630" s="58" t="s">
        <v>2850</v>
      </c>
      <c r="BA630" s="4"/>
      <c r="BB630" s="4"/>
      <c r="BC630" s="4"/>
      <c r="BD630" s="4"/>
      <c r="BE630" s="4"/>
      <c r="BF630" s="4"/>
      <c r="BG630" s="4"/>
    </row>
    <row r="631" spans="1:59" customFormat="1" ht="60" hidden="1" customHeight="1" x14ac:dyDescent="0.25">
      <c r="A631" s="9">
        <v>14</v>
      </c>
      <c r="B631" s="9" t="s">
        <v>1394</v>
      </c>
      <c r="C631" s="9">
        <v>0</v>
      </c>
      <c r="D631" s="9" t="s">
        <v>2851</v>
      </c>
      <c r="E631" s="9" t="s">
        <v>2839</v>
      </c>
      <c r="F631" s="9">
        <v>54</v>
      </c>
      <c r="G631" s="9" t="s">
        <v>2840</v>
      </c>
      <c r="H631" s="10">
        <v>38279682</v>
      </c>
      <c r="I631" s="3" t="s">
        <v>88</v>
      </c>
      <c r="J631" s="3" t="s">
        <v>88</v>
      </c>
      <c r="K631" s="3" t="s">
        <v>88</v>
      </c>
      <c r="L631" s="3" t="s">
        <v>88</v>
      </c>
      <c r="M631" s="3" t="s">
        <v>88</v>
      </c>
      <c r="N631" s="3" t="s">
        <v>88</v>
      </c>
      <c r="O631" s="3" t="s">
        <v>88</v>
      </c>
      <c r="P631" s="3" t="s">
        <v>88</v>
      </c>
      <c r="Q631" s="3" t="s">
        <v>88</v>
      </c>
      <c r="R631" s="3" t="s">
        <v>88</v>
      </c>
      <c r="S631" s="3" t="s">
        <v>88</v>
      </c>
      <c r="T631" s="3" t="s">
        <v>88</v>
      </c>
      <c r="U631" s="9">
        <v>220037</v>
      </c>
      <c r="V631" s="9" t="s">
        <v>2840</v>
      </c>
      <c r="W631" s="10">
        <v>142449821</v>
      </c>
      <c r="X631" s="15" t="s">
        <v>88</v>
      </c>
      <c r="Y631" s="16" t="s">
        <v>88</v>
      </c>
      <c r="Z631" s="9" t="s">
        <v>2852</v>
      </c>
      <c r="AA631" s="10">
        <v>38279682</v>
      </c>
      <c r="AB631" s="98">
        <v>5</v>
      </c>
      <c r="AC631" s="100" t="s">
        <v>1428</v>
      </c>
      <c r="AD631" s="43" t="s">
        <v>76</v>
      </c>
      <c r="AE631" s="44" t="s">
        <v>165</v>
      </c>
      <c r="AF631" s="45" t="s">
        <v>1406</v>
      </c>
      <c r="AG631" s="43" t="s">
        <v>1407</v>
      </c>
      <c r="AH631" s="106">
        <v>33836</v>
      </c>
      <c r="AI631" s="94" t="s">
        <v>2845</v>
      </c>
      <c r="AJ631" s="94" t="s">
        <v>2845</v>
      </c>
      <c r="AK631" s="94" t="s">
        <v>1409</v>
      </c>
      <c r="AL631" s="42">
        <v>1</v>
      </c>
      <c r="AM631" s="54">
        <v>0</v>
      </c>
      <c r="AN631" s="44" t="s">
        <v>1410</v>
      </c>
      <c r="AO631" s="49" t="s">
        <v>79</v>
      </c>
      <c r="AP631" s="44" t="s">
        <v>270</v>
      </c>
      <c r="AQ631" s="109">
        <v>15</v>
      </c>
      <c r="AR631" s="50" t="s">
        <v>131</v>
      </c>
      <c r="AS631" s="50" t="s">
        <v>83</v>
      </c>
      <c r="AT631" s="44">
        <v>18</v>
      </c>
      <c r="AU631" s="49" t="s">
        <v>2853</v>
      </c>
      <c r="AV631" s="49" t="s">
        <v>2854</v>
      </c>
      <c r="AW631" s="49" t="s">
        <v>2855</v>
      </c>
      <c r="AX631" s="49" t="s">
        <v>1414</v>
      </c>
      <c r="AY631" s="50" t="s">
        <v>2856</v>
      </c>
      <c r="AZ631" s="58" t="s">
        <v>2850</v>
      </c>
      <c r="BA631" s="4"/>
      <c r="BB631" s="4"/>
      <c r="BC631" s="4"/>
      <c r="BD631" s="4"/>
      <c r="BE631" s="4"/>
      <c r="BF631" s="4"/>
      <c r="BG631" s="4"/>
    </row>
    <row r="632" spans="1:59" customFormat="1" ht="60" hidden="1" customHeight="1" x14ac:dyDescent="0.25">
      <c r="A632" s="9">
        <v>14</v>
      </c>
      <c r="B632" s="9" t="s">
        <v>1394</v>
      </c>
      <c r="C632" s="9">
        <v>0</v>
      </c>
      <c r="D632" s="9" t="s">
        <v>2857</v>
      </c>
      <c r="E632" s="9" t="s">
        <v>2839</v>
      </c>
      <c r="F632" s="9">
        <v>54</v>
      </c>
      <c r="G632" s="9" t="s">
        <v>2840</v>
      </c>
      <c r="H632" s="10">
        <v>26603640</v>
      </c>
      <c r="I632" s="3" t="s">
        <v>88</v>
      </c>
      <c r="J632" s="3" t="s">
        <v>88</v>
      </c>
      <c r="K632" s="3" t="s">
        <v>88</v>
      </c>
      <c r="L632" s="3" t="s">
        <v>88</v>
      </c>
      <c r="M632" s="3" t="s">
        <v>88</v>
      </c>
      <c r="N632" s="3" t="s">
        <v>88</v>
      </c>
      <c r="O632" s="3" t="s">
        <v>88</v>
      </c>
      <c r="P632" s="3" t="s">
        <v>88</v>
      </c>
      <c r="Q632" s="3" t="s">
        <v>88</v>
      </c>
      <c r="R632" s="3" t="s">
        <v>88</v>
      </c>
      <c r="S632" s="3" t="s">
        <v>88</v>
      </c>
      <c r="T632" s="3" t="s">
        <v>88</v>
      </c>
      <c r="U632" s="9">
        <v>220037</v>
      </c>
      <c r="V632" s="9" t="s">
        <v>2840</v>
      </c>
      <c r="W632" s="10">
        <v>142449821</v>
      </c>
      <c r="X632" s="15" t="s">
        <v>384</v>
      </c>
      <c r="Y632" s="16">
        <f>SUM(AA632:AA633)</f>
        <v>42475860</v>
      </c>
      <c r="Z632" s="9" t="s">
        <v>2858</v>
      </c>
      <c r="AA632" s="10">
        <v>26603640</v>
      </c>
      <c r="AB632" s="98">
        <v>2</v>
      </c>
      <c r="AC632" s="100" t="s">
        <v>1428</v>
      </c>
      <c r="AD632" s="43" t="s">
        <v>76</v>
      </c>
      <c r="AE632" s="44" t="s">
        <v>165</v>
      </c>
      <c r="AF632" s="45" t="s">
        <v>1406</v>
      </c>
      <c r="AG632" s="43" t="s">
        <v>1407</v>
      </c>
      <c r="AH632" s="106">
        <v>33836</v>
      </c>
      <c r="AI632" s="94" t="s">
        <v>2845</v>
      </c>
      <c r="AJ632" s="94" t="s">
        <v>2845</v>
      </c>
      <c r="AK632" s="94" t="s">
        <v>1409</v>
      </c>
      <c r="AL632" s="42">
        <v>1</v>
      </c>
      <c r="AM632" s="54">
        <v>0</v>
      </c>
      <c r="AN632" s="44" t="s">
        <v>1410</v>
      </c>
      <c r="AO632" s="49" t="s">
        <v>79</v>
      </c>
      <c r="AP632" s="44" t="s">
        <v>270</v>
      </c>
      <c r="AQ632" s="109">
        <v>40</v>
      </c>
      <c r="AR632" s="50" t="s">
        <v>131</v>
      </c>
      <c r="AS632" s="50" t="s">
        <v>83</v>
      </c>
      <c r="AT632" s="44">
        <v>40</v>
      </c>
      <c r="AU632" s="49" t="s">
        <v>2859</v>
      </c>
      <c r="AV632" s="49" t="s">
        <v>2860</v>
      </c>
      <c r="AW632" s="49" t="s">
        <v>2861</v>
      </c>
      <c r="AX632" s="49" t="s">
        <v>1414</v>
      </c>
      <c r="AY632" s="50" t="s">
        <v>2862</v>
      </c>
      <c r="AZ632" s="58" t="s">
        <v>2850</v>
      </c>
      <c r="BA632" s="4"/>
      <c r="BB632" s="4"/>
      <c r="BC632" s="4"/>
      <c r="BD632" s="4"/>
      <c r="BE632" s="4"/>
      <c r="BF632" s="4"/>
      <c r="BG632" s="4"/>
    </row>
    <row r="633" spans="1:59" customFormat="1" ht="60" hidden="1" customHeight="1" x14ac:dyDescent="0.25">
      <c r="A633" s="9">
        <v>14</v>
      </c>
      <c r="B633" s="9" t="s">
        <v>1394</v>
      </c>
      <c r="C633" s="9">
        <v>0</v>
      </c>
      <c r="D633" s="9" t="s">
        <v>2863</v>
      </c>
      <c r="E633" s="9" t="s">
        <v>2839</v>
      </c>
      <c r="F633" s="9">
        <v>54</v>
      </c>
      <c r="G633" s="9" t="s">
        <v>2840</v>
      </c>
      <c r="H633" s="10">
        <v>15872220</v>
      </c>
      <c r="I633" s="3" t="s">
        <v>88</v>
      </c>
      <c r="J633" s="3" t="s">
        <v>88</v>
      </c>
      <c r="K633" s="3" t="s">
        <v>88</v>
      </c>
      <c r="L633" s="3" t="s">
        <v>88</v>
      </c>
      <c r="M633" s="3" t="s">
        <v>88</v>
      </c>
      <c r="N633" s="3" t="s">
        <v>88</v>
      </c>
      <c r="O633" s="3" t="s">
        <v>88</v>
      </c>
      <c r="P633" s="3" t="s">
        <v>88</v>
      </c>
      <c r="Q633" s="3" t="s">
        <v>88</v>
      </c>
      <c r="R633" s="3" t="s">
        <v>88</v>
      </c>
      <c r="S633" s="3" t="s">
        <v>88</v>
      </c>
      <c r="T633" s="3" t="s">
        <v>88</v>
      </c>
      <c r="U633" s="9">
        <v>220037</v>
      </c>
      <c r="V633" s="9" t="s">
        <v>2840</v>
      </c>
      <c r="W633" s="10">
        <v>142449821</v>
      </c>
      <c r="X633" s="15" t="s">
        <v>88</v>
      </c>
      <c r="Y633" s="16" t="s">
        <v>88</v>
      </c>
      <c r="Z633" s="9" t="s">
        <v>2864</v>
      </c>
      <c r="AA633" s="10">
        <v>15872220</v>
      </c>
      <c r="AB633" s="98">
        <v>1</v>
      </c>
      <c r="AC633" s="100" t="s">
        <v>1428</v>
      </c>
      <c r="AD633" s="43" t="s">
        <v>76</v>
      </c>
      <c r="AE633" s="91" t="s">
        <v>165</v>
      </c>
      <c r="AF633" s="71" t="s">
        <v>1406</v>
      </c>
      <c r="AG633" s="92" t="s">
        <v>1407</v>
      </c>
      <c r="AH633" s="71">
        <v>33836</v>
      </c>
      <c r="AI633" s="72" t="s">
        <v>2845</v>
      </c>
      <c r="AJ633" s="72" t="s">
        <v>2845</v>
      </c>
      <c r="AK633" s="72" t="s">
        <v>1409</v>
      </c>
      <c r="AL633" s="42">
        <v>1</v>
      </c>
      <c r="AM633" s="54">
        <v>0</v>
      </c>
      <c r="AN633" s="44" t="s">
        <v>1410</v>
      </c>
      <c r="AO633" s="49" t="s">
        <v>79</v>
      </c>
      <c r="AP633" s="44" t="s">
        <v>270</v>
      </c>
      <c r="AQ633" s="109">
        <v>30</v>
      </c>
      <c r="AR633" s="50" t="s">
        <v>131</v>
      </c>
      <c r="AS633" s="50" t="s">
        <v>83</v>
      </c>
      <c r="AT633" s="44">
        <v>30</v>
      </c>
      <c r="AU633" s="49" t="s">
        <v>2865</v>
      </c>
      <c r="AV633" s="49" t="s">
        <v>2866</v>
      </c>
      <c r="AW633" s="49" t="s">
        <v>2867</v>
      </c>
      <c r="AX633" s="49" t="s">
        <v>1414</v>
      </c>
      <c r="AY633" s="50" t="s">
        <v>2868</v>
      </c>
      <c r="AZ633" s="58" t="s">
        <v>2850</v>
      </c>
      <c r="BA633" s="4"/>
      <c r="BB633" s="4"/>
      <c r="BC633" s="4"/>
      <c r="BD633" s="4"/>
      <c r="BE633" s="4"/>
      <c r="BF633" s="4"/>
      <c r="BG633" s="4"/>
    </row>
    <row r="634" spans="1:59" customFormat="1" ht="60" hidden="1" customHeight="1" x14ac:dyDescent="0.25">
      <c r="A634" s="9">
        <v>14</v>
      </c>
      <c r="B634" s="9" t="s">
        <v>1394</v>
      </c>
      <c r="C634" s="9">
        <v>0</v>
      </c>
      <c r="D634" s="9" t="s">
        <v>2869</v>
      </c>
      <c r="E634" s="9" t="s">
        <v>2839</v>
      </c>
      <c r="F634" s="9">
        <v>54</v>
      </c>
      <c r="G634" s="9" t="s">
        <v>2840</v>
      </c>
      <c r="H634" s="10">
        <v>22927968</v>
      </c>
      <c r="I634" s="3" t="s">
        <v>88</v>
      </c>
      <c r="J634" s="3" t="s">
        <v>88</v>
      </c>
      <c r="K634" s="3" t="s">
        <v>88</v>
      </c>
      <c r="L634" s="3" t="s">
        <v>88</v>
      </c>
      <c r="M634" s="3" t="s">
        <v>88</v>
      </c>
      <c r="N634" s="3" t="s">
        <v>88</v>
      </c>
      <c r="O634" s="3" t="s">
        <v>88</v>
      </c>
      <c r="P634" s="3" t="s">
        <v>88</v>
      </c>
      <c r="Q634" s="3" t="s">
        <v>88</v>
      </c>
      <c r="R634" s="3" t="s">
        <v>88</v>
      </c>
      <c r="S634" s="3" t="s">
        <v>88</v>
      </c>
      <c r="T634" s="3" t="s">
        <v>88</v>
      </c>
      <c r="U634" s="9">
        <v>220037</v>
      </c>
      <c r="V634" s="9" t="s">
        <v>2840</v>
      </c>
      <c r="W634" s="10">
        <v>142449821</v>
      </c>
      <c r="X634" s="15" t="s">
        <v>2870</v>
      </c>
      <c r="Y634" s="16">
        <f>SUM(AA634:AA635)</f>
        <v>39539178</v>
      </c>
      <c r="Z634" s="9" t="s">
        <v>2871</v>
      </c>
      <c r="AA634" s="10">
        <v>22927968</v>
      </c>
      <c r="AB634" s="98">
        <v>2</v>
      </c>
      <c r="AC634" s="100" t="s">
        <v>1428</v>
      </c>
      <c r="AD634" s="93" t="s">
        <v>76</v>
      </c>
      <c r="AE634" s="102" t="s">
        <v>165</v>
      </c>
      <c r="AF634" s="104" t="s">
        <v>1406</v>
      </c>
      <c r="AG634" s="105" t="s">
        <v>1407</v>
      </c>
      <c r="AH634" s="104">
        <v>33836</v>
      </c>
      <c r="AI634" s="94" t="s">
        <v>2845</v>
      </c>
      <c r="AJ634" s="94" t="s">
        <v>2845</v>
      </c>
      <c r="AK634" s="94" t="s">
        <v>1409</v>
      </c>
      <c r="AL634" s="83">
        <v>1</v>
      </c>
      <c r="AM634" s="54">
        <v>0</v>
      </c>
      <c r="AN634" s="44" t="s">
        <v>1410</v>
      </c>
      <c r="AO634" s="49" t="s">
        <v>79</v>
      </c>
      <c r="AP634" s="44" t="s">
        <v>270</v>
      </c>
      <c r="AQ634" s="109">
        <v>40</v>
      </c>
      <c r="AR634" s="50" t="s">
        <v>131</v>
      </c>
      <c r="AS634" s="50" t="s">
        <v>83</v>
      </c>
      <c r="AT634" s="44">
        <v>40</v>
      </c>
      <c r="AU634" s="49" t="s">
        <v>2872</v>
      </c>
      <c r="AV634" s="49" t="s">
        <v>2866</v>
      </c>
      <c r="AW634" s="49" t="s">
        <v>2873</v>
      </c>
      <c r="AX634" s="49" t="s">
        <v>1414</v>
      </c>
      <c r="AY634" s="50" t="s">
        <v>2874</v>
      </c>
      <c r="AZ634" s="58" t="s">
        <v>2850</v>
      </c>
      <c r="BA634" s="4"/>
      <c r="BB634" s="4"/>
      <c r="BC634" s="4"/>
      <c r="BD634" s="4"/>
      <c r="BE634" s="4"/>
      <c r="BF634" s="4"/>
      <c r="BG634" s="4"/>
    </row>
    <row r="635" spans="1:59" customFormat="1" ht="60" hidden="1" customHeight="1" x14ac:dyDescent="0.25">
      <c r="A635" s="9">
        <v>14</v>
      </c>
      <c r="B635" s="9" t="s">
        <v>1394</v>
      </c>
      <c r="C635" s="9">
        <v>0</v>
      </c>
      <c r="D635" s="9" t="s">
        <v>2875</v>
      </c>
      <c r="E635" s="9" t="s">
        <v>2839</v>
      </c>
      <c r="F635" s="9">
        <v>54</v>
      </c>
      <c r="G635" s="9" t="s">
        <v>2840</v>
      </c>
      <c r="H635" s="10">
        <v>16611210</v>
      </c>
      <c r="I635" s="3" t="s">
        <v>88</v>
      </c>
      <c r="J635" s="3" t="s">
        <v>88</v>
      </c>
      <c r="K635" s="3" t="s">
        <v>88</v>
      </c>
      <c r="L635" s="3" t="s">
        <v>88</v>
      </c>
      <c r="M635" s="3" t="s">
        <v>88</v>
      </c>
      <c r="N635" s="3" t="s">
        <v>88</v>
      </c>
      <c r="O635" s="3" t="s">
        <v>88</v>
      </c>
      <c r="P635" s="3" t="s">
        <v>88</v>
      </c>
      <c r="Q635" s="3" t="s">
        <v>88</v>
      </c>
      <c r="R635" s="3" t="s">
        <v>88</v>
      </c>
      <c r="S635" s="3" t="s">
        <v>88</v>
      </c>
      <c r="T635" s="3" t="s">
        <v>88</v>
      </c>
      <c r="U635" s="9">
        <v>220037</v>
      </c>
      <c r="V635" s="9" t="s">
        <v>2840</v>
      </c>
      <c r="W635" s="10">
        <v>142449821</v>
      </c>
      <c r="X635" s="15" t="s">
        <v>88</v>
      </c>
      <c r="Y635" s="16" t="s">
        <v>88</v>
      </c>
      <c r="Z635" s="9" t="s">
        <v>2876</v>
      </c>
      <c r="AA635" s="10">
        <v>16611210</v>
      </c>
      <c r="AB635" s="98">
        <v>1</v>
      </c>
      <c r="AC635" s="100" t="s">
        <v>2363</v>
      </c>
      <c r="AD635" s="43" t="s">
        <v>76</v>
      </c>
      <c r="AE635" s="102" t="s">
        <v>165</v>
      </c>
      <c r="AF635" s="104" t="s">
        <v>1406</v>
      </c>
      <c r="AG635" s="105" t="s">
        <v>1407</v>
      </c>
      <c r="AH635" s="104">
        <v>33836</v>
      </c>
      <c r="AI635" s="94" t="s">
        <v>2845</v>
      </c>
      <c r="AJ635" s="94" t="s">
        <v>2845</v>
      </c>
      <c r="AK635" s="94" t="s">
        <v>1409</v>
      </c>
      <c r="AL635" s="42">
        <v>1</v>
      </c>
      <c r="AM635" s="54">
        <v>0</v>
      </c>
      <c r="AN635" s="44" t="s">
        <v>1410</v>
      </c>
      <c r="AO635" s="49" t="s">
        <v>79</v>
      </c>
      <c r="AP635" s="44" t="s">
        <v>270</v>
      </c>
      <c r="AQ635" s="109">
        <v>1</v>
      </c>
      <c r="AR635" s="50" t="s">
        <v>131</v>
      </c>
      <c r="AS635" s="50" t="s">
        <v>83</v>
      </c>
      <c r="AT635" s="44">
        <v>1</v>
      </c>
      <c r="AU635" s="49" t="s">
        <v>2877</v>
      </c>
      <c r="AV635" s="49" t="s">
        <v>2847</v>
      </c>
      <c r="AW635" s="49" t="s">
        <v>2878</v>
      </c>
      <c r="AX635" s="49" t="s">
        <v>1414</v>
      </c>
      <c r="AY635" s="50" t="s">
        <v>2879</v>
      </c>
      <c r="AZ635" s="58" t="s">
        <v>2850</v>
      </c>
      <c r="BA635" s="4"/>
      <c r="BB635" s="4"/>
      <c r="BC635" s="4"/>
      <c r="BD635" s="4"/>
      <c r="BE635" s="4"/>
      <c r="BF635" s="4"/>
      <c r="BG635" s="4"/>
    </row>
    <row r="636" spans="1:59" customFormat="1" ht="60" hidden="1" customHeight="1" x14ac:dyDescent="0.25">
      <c r="A636" s="2">
        <v>14</v>
      </c>
      <c r="B636" s="2" t="s">
        <v>372</v>
      </c>
      <c r="C636" s="2">
        <v>1</v>
      </c>
      <c r="D636" s="2" t="s">
        <v>2880</v>
      </c>
      <c r="E636" s="2" t="s">
        <v>2881</v>
      </c>
      <c r="F636" s="2">
        <v>3</v>
      </c>
      <c r="G636" s="2" t="s">
        <v>1837</v>
      </c>
      <c r="H636" s="3">
        <v>0</v>
      </c>
      <c r="I636" s="3" t="s">
        <v>156</v>
      </c>
      <c r="J636" s="3" t="s">
        <v>377</v>
      </c>
      <c r="K636" s="3" t="s">
        <v>378</v>
      </c>
      <c r="L636" s="3" t="s">
        <v>379</v>
      </c>
      <c r="M636" s="3" t="s">
        <v>380</v>
      </c>
      <c r="N636" s="6">
        <v>13</v>
      </c>
      <c r="O636" s="3" t="s">
        <v>164</v>
      </c>
      <c r="P636" s="3" t="s">
        <v>68</v>
      </c>
      <c r="Q636" s="3" t="s">
        <v>69</v>
      </c>
      <c r="R636" s="3" t="s">
        <v>381</v>
      </c>
      <c r="S636" s="3" t="s">
        <v>382</v>
      </c>
      <c r="T636" s="6">
        <v>7300</v>
      </c>
      <c r="U636" s="2">
        <v>210085</v>
      </c>
      <c r="V636" s="2" t="s">
        <v>383</v>
      </c>
      <c r="W636" s="3">
        <v>75609648</v>
      </c>
      <c r="X636" s="7" t="s">
        <v>384</v>
      </c>
      <c r="Y636" s="8">
        <f>SUM(AA636)</f>
        <v>18390462</v>
      </c>
      <c r="Z636" s="2" t="s">
        <v>385</v>
      </c>
      <c r="AA636" s="3">
        <v>18390462</v>
      </c>
      <c r="AB636" s="56">
        <v>2</v>
      </c>
      <c r="AC636" s="44" t="s">
        <v>386</v>
      </c>
      <c r="AD636" s="43" t="s">
        <v>76</v>
      </c>
      <c r="AE636" s="79" t="s">
        <v>165</v>
      </c>
      <c r="AF636" s="79" t="s">
        <v>387</v>
      </c>
      <c r="AG636" s="80" t="s">
        <v>388</v>
      </c>
      <c r="AH636" s="81" t="s">
        <v>389</v>
      </c>
      <c r="AI636" s="82">
        <v>44748</v>
      </c>
      <c r="AJ636" s="82">
        <v>44756</v>
      </c>
      <c r="AK636" s="82">
        <v>45016</v>
      </c>
      <c r="AL636" s="42">
        <v>1</v>
      </c>
      <c r="AM636" s="54" t="s">
        <v>81</v>
      </c>
      <c r="AN636" s="44" t="s">
        <v>390</v>
      </c>
      <c r="AO636" s="49" t="s">
        <v>233</v>
      </c>
      <c r="AP636" s="44" t="s">
        <v>270</v>
      </c>
      <c r="AQ636" s="58">
        <v>150</v>
      </c>
      <c r="AR636" s="50" t="s">
        <v>82</v>
      </c>
      <c r="AS636" s="50" t="s">
        <v>391</v>
      </c>
      <c r="AT636" s="44">
        <v>129</v>
      </c>
      <c r="AU636" s="90" t="s">
        <v>392</v>
      </c>
      <c r="AV636" s="49" t="s">
        <v>2882</v>
      </c>
      <c r="AW636" s="49" t="s">
        <v>2058</v>
      </c>
      <c r="AX636" s="49" t="s">
        <v>2883</v>
      </c>
      <c r="AY636" s="50" t="s">
        <v>2884</v>
      </c>
      <c r="AZ636" s="58"/>
      <c r="BA636" s="4"/>
      <c r="BB636" s="4"/>
      <c r="BC636" s="4"/>
      <c r="BD636" s="4"/>
      <c r="BE636" s="4"/>
      <c r="BF636" s="4"/>
      <c r="BG636" s="4"/>
    </row>
    <row r="637" spans="1:59" customFormat="1" ht="60" hidden="1" customHeight="1" x14ac:dyDescent="0.25">
      <c r="A637" s="2">
        <v>14</v>
      </c>
      <c r="B637" s="2" t="s">
        <v>372</v>
      </c>
      <c r="C637" s="2">
        <v>0</v>
      </c>
      <c r="D637" s="2" t="s">
        <v>2880</v>
      </c>
      <c r="E637" s="2" t="s">
        <v>2881</v>
      </c>
      <c r="F637" s="2">
        <v>3</v>
      </c>
      <c r="G637" s="2" t="s">
        <v>1837</v>
      </c>
      <c r="H637" s="3">
        <v>0</v>
      </c>
      <c r="I637" s="3" t="s">
        <v>88</v>
      </c>
      <c r="J637" s="3" t="s">
        <v>88</v>
      </c>
      <c r="K637" s="3" t="s">
        <v>88</v>
      </c>
      <c r="L637" s="3" t="s">
        <v>88</v>
      </c>
      <c r="M637" s="3" t="s">
        <v>88</v>
      </c>
      <c r="N637" s="3" t="s">
        <v>88</v>
      </c>
      <c r="O637" s="3" t="s">
        <v>88</v>
      </c>
      <c r="P637" s="3" t="s">
        <v>88</v>
      </c>
      <c r="Q637" s="3" t="s">
        <v>88</v>
      </c>
      <c r="R637" s="3" t="s">
        <v>88</v>
      </c>
      <c r="S637" s="3" t="s">
        <v>88</v>
      </c>
      <c r="T637" s="3" t="s">
        <v>88</v>
      </c>
      <c r="U637" s="2">
        <v>210085</v>
      </c>
      <c r="V637" s="2" t="s">
        <v>383</v>
      </c>
      <c r="W637" s="3">
        <v>75609648</v>
      </c>
      <c r="X637" s="7" t="s">
        <v>1155</v>
      </c>
      <c r="Y637" s="8">
        <f>SUM(AA637)</f>
        <v>7329582</v>
      </c>
      <c r="Z637" s="2" t="s">
        <v>1156</v>
      </c>
      <c r="AA637" s="3">
        <v>7329582</v>
      </c>
      <c r="AB637" s="56">
        <v>30</v>
      </c>
      <c r="AC637" s="44" t="s">
        <v>398</v>
      </c>
      <c r="AD637" s="43" t="s">
        <v>76</v>
      </c>
      <c r="AE637" s="44" t="s">
        <v>165</v>
      </c>
      <c r="AF637" s="44" t="s">
        <v>399</v>
      </c>
      <c r="AG637" s="49" t="s">
        <v>400</v>
      </c>
      <c r="AH637" s="107" t="s">
        <v>401</v>
      </c>
      <c r="AI637" s="94">
        <v>44743</v>
      </c>
      <c r="AJ637" s="94">
        <v>44743</v>
      </c>
      <c r="AK637" s="94">
        <v>45016</v>
      </c>
      <c r="AL637" s="42">
        <v>1</v>
      </c>
      <c r="AM637" s="54" t="s">
        <v>81</v>
      </c>
      <c r="AN637" s="44" t="s">
        <v>402</v>
      </c>
      <c r="AO637" s="49" t="s">
        <v>233</v>
      </c>
      <c r="AP637" s="44" t="s">
        <v>270</v>
      </c>
      <c r="AQ637" s="58">
        <v>30</v>
      </c>
      <c r="AR637" s="50" t="s">
        <v>82</v>
      </c>
      <c r="AS637" s="50" t="s">
        <v>391</v>
      </c>
      <c r="AT637" s="44">
        <v>19</v>
      </c>
      <c r="AU637" s="90" t="s">
        <v>392</v>
      </c>
      <c r="AV637" s="49" t="s">
        <v>2882</v>
      </c>
      <c r="AW637" s="49" t="s">
        <v>2058</v>
      </c>
      <c r="AX637" s="49"/>
      <c r="AY637" s="50" t="s">
        <v>2885</v>
      </c>
      <c r="AZ637" s="58"/>
      <c r="BA637" s="4"/>
      <c r="BB637" s="4"/>
      <c r="BC637" s="4"/>
      <c r="BD637" s="4"/>
      <c r="BE637" s="4"/>
      <c r="BF637" s="4"/>
      <c r="BG637" s="4"/>
    </row>
    <row r="638" spans="1:59" customFormat="1" ht="60" hidden="1" customHeight="1" x14ac:dyDescent="0.25">
      <c r="A638" s="2">
        <v>14</v>
      </c>
      <c r="B638" s="2" t="s">
        <v>372</v>
      </c>
      <c r="C638" s="2">
        <v>0</v>
      </c>
      <c r="D638" s="2" t="s">
        <v>2880</v>
      </c>
      <c r="E638" s="2" t="s">
        <v>2881</v>
      </c>
      <c r="F638" s="2">
        <v>3</v>
      </c>
      <c r="G638" s="2" t="s">
        <v>1837</v>
      </c>
      <c r="H638" s="3">
        <v>0</v>
      </c>
      <c r="I638" s="3" t="s">
        <v>88</v>
      </c>
      <c r="J638" s="3" t="s">
        <v>88</v>
      </c>
      <c r="K638" s="3" t="s">
        <v>88</v>
      </c>
      <c r="L638" s="3" t="s">
        <v>88</v>
      </c>
      <c r="M638" s="3" t="s">
        <v>88</v>
      </c>
      <c r="N638" s="3" t="s">
        <v>88</v>
      </c>
      <c r="O638" s="3" t="s">
        <v>88</v>
      </c>
      <c r="P638" s="3" t="s">
        <v>88</v>
      </c>
      <c r="Q638" s="3" t="s">
        <v>88</v>
      </c>
      <c r="R638" s="3" t="s">
        <v>88</v>
      </c>
      <c r="S638" s="3" t="s">
        <v>88</v>
      </c>
      <c r="T638" s="3" t="s">
        <v>88</v>
      </c>
      <c r="U638" s="2">
        <v>210085</v>
      </c>
      <c r="V638" s="2" t="s">
        <v>383</v>
      </c>
      <c r="W638" s="3">
        <v>75609648</v>
      </c>
      <c r="X638" s="7" t="s">
        <v>881</v>
      </c>
      <c r="Y638" s="8">
        <f>SUM(AA638)</f>
        <v>49889604</v>
      </c>
      <c r="Z638" s="2" t="s">
        <v>882</v>
      </c>
      <c r="AA638" s="3">
        <v>49889604</v>
      </c>
      <c r="AB638" s="56">
        <v>1</v>
      </c>
      <c r="AC638" s="44" t="s">
        <v>386</v>
      </c>
      <c r="AD638" s="43" t="s">
        <v>76</v>
      </c>
      <c r="AE638" s="79" t="s">
        <v>165</v>
      </c>
      <c r="AF638" s="79" t="s">
        <v>387</v>
      </c>
      <c r="AG638" s="80" t="s">
        <v>388</v>
      </c>
      <c r="AH638" s="80" t="s">
        <v>389</v>
      </c>
      <c r="AI638" s="108">
        <v>44748</v>
      </c>
      <c r="AJ638" s="108">
        <v>44756</v>
      </c>
      <c r="AK638" s="108">
        <v>45016</v>
      </c>
      <c r="AL638" s="42">
        <v>1</v>
      </c>
      <c r="AM638" s="54" t="s">
        <v>81</v>
      </c>
      <c r="AN638" s="44" t="s">
        <v>390</v>
      </c>
      <c r="AO638" s="49" t="s">
        <v>233</v>
      </c>
      <c r="AP638" s="44" t="s">
        <v>270</v>
      </c>
      <c r="AQ638" s="58">
        <v>50</v>
      </c>
      <c r="AR638" s="50" t="s">
        <v>82</v>
      </c>
      <c r="AS638" s="50" t="s">
        <v>391</v>
      </c>
      <c r="AT638" s="44">
        <v>47</v>
      </c>
      <c r="AU638" s="90" t="s">
        <v>392</v>
      </c>
      <c r="AV638" s="49" t="s">
        <v>2882</v>
      </c>
      <c r="AW638" s="49" t="s">
        <v>2058</v>
      </c>
      <c r="AX638" s="49"/>
      <c r="AY638" s="50" t="s">
        <v>2886</v>
      </c>
      <c r="AZ638" s="58"/>
      <c r="BA638" s="4"/>
      <c r="BB638" s="4"/>
      <c r="BC638" s="4"/>
      <c r="BD638" s="4"/>
      <c r="BE638" s="4"/>
      <c r="BF638" s="4"/>
      <c r="BG638" s="4"/>
    </row>
    <row r="639" spans="1:59" customFormat="1" ht="60" hidden="1" customHeight="1" x14ac:dyDescent="0.25">
      <c r="A639" s="2">
        <v>14</v>
      </c>
      <c r="B639" s="2" t="s">
        <v>372</v>
      </c>
      <c r="C639" s="2">
        <v>1</v>
      </c>
      <c r="D639" s="2" t="s">
        <v>2880</v>
      </c>
      <c r="E639" s="2" t="s">
        <v>2881</v>
      </c>
      <c r="F639" s="2">
        <v>3</v>
      </c>
      <c r="G639" s="2" t="s">
        <v>1837</v>
      </c>
      <c r="H639" s="3">
        <v>0</v>
      </c>
      <c r="I639" s="3" t="s">
        <v>156</v>
      </c>
      <c r="J639" s="3" t="s">
        <v>377</v>
      </c>
      <c r="K639" s="3" t="s">
        <v>412</v>
      </c>
      <c r="L639" s="3" t="s">
        <v>413</v>
      </c>
      <c r="M639" s="3" t="s">
        <v>414</v>
      </c>
      <c r="N639" s="6">
        <v>660</v>
      </c>
      <c r="O639" s="3" t="s">
        <v>164</v>
      </c>
      <c r="P639" s="3" t="s">
        <v>68</v>
      </c>
      <c r="Q639" s="3" t="s">
        <v>69</v>
      </c>
      <c r="R639" s="3" t="s">
        <v>415</v>
      </c>
      <c r="S639" s="3" t="s">
        <v>416</v>
      </c>
      <c r="T639" s="6">
        <v>9100</v>
      </c>
      <c r="U639" s="2">
        <v>210095</v>
      </c>
      <c r="V639" s="2" t="s">
        <v>417</v>
      </c>
      <c r="W639" s="3">
        <v>438930874</v>
      </c>
      <c r="X639" s="7" t="s">
        <v>418</v>
      </c>
      <c r="Y639" s="8">
        <f>SUM(AA639:AA640)</f>
        <v>438930874</v>
      </c>
      <c r="Z639" s="2" t="s">
        <v>2887</v>
      </c>
      <c r="AA639" s="3">
        <v>351810874</v>
      </c>
      <c r="AB639" s="97">
        <v>37</v>
      </c>
      <c r="AC639" s="99" t="s">
        <v>164</v>
      </c>
      <c r="AD639" s="43" t="s">
        <v>76</v>
      </c>
      <c r="AE639" s="79" t="s">
        <v>165</v>
      </c>
      <c r="AF639" s="79" t="s">
        <v>387</v>
      </c>
      <c r="AG639" s="80" t="s">
        <v>388</v>
      </c>
      <c r="AH639" s="80" t="s">
        <v>389</v>
      </c>
      <c r="AI639" s="108">
        <v>44748</v>
      </c>
      <c r="AJ639" s="108">
        <v>44756</v>
      </c>
      <c r="AK639" s="108">
        <v>45016</v>
      </c>
      <c r="AL639" s="42">
        <v>1</v>
      </c>
      <c r="AM639" s="54" t="s">
        <v>81</v>
      </c>
      <c r="AN639" s="44" t="s">
        <v>390</v>
      </c>
      <c r="AO639" s="49" t="s">
        <v>233</v>
      </c>
      <c r="AP639" s="44" t="s">
        <v>270</v>
      </c>
      <c r="AQ639" s="97">
        <v>37</v>
      </c>
      <c r="AR639" s="45" t="s">
        <v>82</v>
      </c>
      <c r="AS639" s="89" t="s">
        <v>420</v>
      </c>
      <c r="AT639" s="45">
        <v>1147</v>
      </c>
      <c r="AU639" s="90" t="s">
        <v>421</v>
      </c>
      <c r="AV639" s="90" t="s">
        <v>2882</v>
      </c>
      <c r="AW639" s="90" t="s">
        <v>423</v>
      </c>
      <c r="AX639" s="90" t="s">
        <v>2888</v>
      </c>
      <c r="AY639" s="90" t="s">
        <v>2889</v>
      </c>
      <c r="AZ639" s="58"/>
      <c r="BA639" s="4"/>
      <c r="BB639" s="4"/>
      <c r="BC639" s="4"/>
      <c r="BD639" s="4"/>
      <c r="BE639" s="4"/>
      <c r="BF639" s="4"/>
      <c r="BG639" s="4"/>
    </row>
    <row r="640" spans="1:59" customFormat="1" ht="60" hidden="1" customHeight="1" x14ac:dyDescent="0.25">
      <c r="A640" s="2">
        <v>14</v>
      </c>
      <c r="B640" s="2" t="s">
        <v>372</v>
      </c>
      <c r="C640" s="2">
        <v>0</v>
      </c>
      <c r="D640" s="2" t="s">
        <v>2880</v>
      </c>
      <c r="E640" s="2" t="s">
        <v>2881</v>
      </c>
      <c r="F640" s="2">
        <v>3</v>
      </c>
      <c r="G640" s="2" t="s">
        <v>1837</v>
      </c>
      <c r="H640" s="3">
        <v>0</v>
      </c>
      <c r="I640" s="3" t="s">
        <v>88</v>
      </c>
      <c r="J640" s="3" t="s">
        <v>88</v>
      </c>
      <c r="K640" s="3" t="s">
        <v>88</v>
      </c>
      <c r="L640" s="3" t="s">
        <v>88</v>
      </c>
      <c r="M640" s="3" t="s">
        <v>88</v>
      </c>
      <c r="N640" s="3" t="s">
        <v>88</v>
      </c>
      <c r="O640" s="3" t="s">
        <v>88</v>
      </c>
      <c r="P640" s="3" t="s">
        <v>88</v>
      </c>
      <c r="Q640" s="3" t="s">
        <v>88</v>
      </c>
      <c r="R640" s="3" t="s">
        <v>88</v>
      </c>
      <c r="S640" s="3" t="s">
        <v>88</v>
      </c>
      <c r="T640" s="3" t="s">
        <v>88</v>
      </c>
      <c r="U640" s="2">
        <v>210095</v>
      </c>
      <c r="V640" s="2" t="s">
        <v>417</v>
      </c>
      <c r="W640" s="3">
        <v>438930874</v>
      </c>
      <c r="X640" s="7" t="s">
        <v>88</v>
      </c>
      <c r="Y640" s="8" t="s">
        <v>88</v>
      </c>
      <c r="Z640" s="2" t="s">
        <v>891</v>
      </c>
      <c r="AA640" s="3">
        <v>87120000</v>
      </c>
      <c r="AB640" s="87">
        <v>1</v>
      </c>
      <c r="AC640" s="88" t="s">
        <v>164</v>
      </c>
      <c r="AD640" s="43" t="s">
        <v>76</v>
      </c>
      <c r="AE640" s="79" t="s">
        <v>165</v>
      </c>
      <c r="AF640" s="79" t="s">
        <v>387</v>
      </c>
      <c r="AG640" s="80" t="s">
        <v>388</v>
      </c>
      <c r="AH640" s="81" t="s">
        <v>389</v>
      </c>
      <c r="AI640" s="82">
        <v>44748</v>
      </c>
      <c r="AJ640" s="82">
        <v>44756</v>
      </c>
      <c r="AK640" s="82">
        <v>45016</v>
      </c>
      <c r="AL640" s="42">
        <v>1</v>
      </c>
      <c r="AM640" s="54" t="s">
        <v>81</v>
      </c>
      <c r="AN640" s="44" t="s">
        <v>390</v>
      </c>
      <c r="AO640" s="49" t="s">
        <v>233</v>
      </c>
      <c r="AP640" s="44" t="s">
        <v>270</v>
      </c>
      <c r="AQ640" s="87">
        <v>1</v>
      </c>
      <c r="AR640" s="45" t="s">
        <v>82</v>
      </c>
      <c r="AS640" s="89" t="s">
        <v>420</v>
      </c>
      <c r="AT640" s="45">
        <v>116</v>
      </c>
      <c r="AU640" s="90" t="s">
        <v>421</v>
      </c>
      <c r="AV640" s="90" t="s">
        <v>2882</v>
      </c>
      <c r="AW640" s="90" t="s">
        <v>423</v>
      </c>
      <c r="AX640" s="90" t="s">
        <v>2890</v>
      </c>
      <c r="AY640" s="90" t="s">
        <v>2891</v>
      </c>
      <c r="AZ640" s="58"/>
      <c r="BA640" s="4"/>
      <c r="BB640" s="4"/>
      <c r="BC640" s="4"/>
      <c r="BD640" s="4"/>
      <c r="BE640" s="4"/>
      <c r="BF640" s="4"/>
      <c r="BG640" s="4"/>
    </row>
    <row r="641" spans="1:59" customFormat="1" ht="60" hidden="1" customHeight="1" x14ac:dyDescent="0.25">
      <c r="A641" s="2">
        <v>14</v>
      </c>
      <c r="B641" s="2" t="s">
        <v>474</v>
      </c>
      <c r="C641" s="2">
        <v>1</v>
      </c>
      <c r="D641" s="2" t="s">
        <v>2892</v>
      </c>
      <c r="E641" s="2" t="s">
        <v>2893</v>
      </c>
      <c r="F641" s="2">
        <v>30</v>
      </c>
      <c r="G641" s="2" t="s">
        <v>2894</v>
      </c>
      <c r="H641" s="3">
        <v>0</v>
      </c>
      <c r="I641" s="3" t="s">
        <v>62</v>
      </c>
      <c r="J641" s="3" t="s">
        <v>63</v>
      </c>
      <c r="K641" s="3" t="s">
        <v>64</v>
      </c>
      <c r="L641" s="3" t="s">
        <v>475</v>
      </c>
      <c r="M641" s="3" t="s">
        <v>476</v>
      </c>
      <c r="N641" s="6">
        <v>866</v>
      </c>
      <c r="O641" s="3" t="s">
        <v>164</v>
      </c>
      <c r="P641" s="3" t="s">
        <v>68</v>
      </c>
      <c r="Q641" s="3" t="s">
        <v>69</v>
      </c>
      <c r="R641" s="3" t="s">
        <v>477</v>
      </c>
      <c r="S641" s="3" t="s">
        <v>478</v>
      </c>
      <c r="T641" s="6">
        <v>866</v>
      </c>
      <c r="U641" s="2">
        <v>210111</v>
      </c>
      <c r="V641" s="2" t="s">
        <v>479</v>
      </c>
      <c r="W641" s="3">
        <v>2808000000</v>
      </c>
      <c r="X641" s="7" t="s">
        <v>480</v>
      </c>
      <c r="Y641" s="8">
        <f>SUM(AA641:AA642)</f>
        <v>168480000</v>
      </c>
      <c r="Z641" s="2" t="s">
        <v>1685</v>
      </c>
      <c r="AA641" s="3">
        <v>28080000</v>
      </c>
      <c r="AB641" s="98" t="s">
        <v>482</v>
      </c>
      <c r="AC641" s="100" t="s">
        <v>483</v>
      </c>
      <c r="AD641" s="43" t="s">
        <v>76</v>
      </c>
      <c r="AE641" s="44" t="s">
        <v>165</v>
      </c>
      <c r="AF641" s="45" t="s">
        <v>484</v>
      </c>
      <c r="AG641" s="43" t="s">
        <v>485</v>
      </c>
      <c r="AH641" s="106" t="s">
        <v>485</v>
      </c>
      <c r="AI641" s="94">
        <v>44736</v>
      </c>
      <c r="AJ641" s="94">
        <v>44736</v>
      </c>
      <c r="AK641" s="94">
        <v>44926</v>
      </c>
      <c r="AL641" s="42">
        <v>1</v>
      </c>
      <c r="AM641" s="54">
        <v>0</v>
      </c>
      <c r="AN641" s="44" t="s">
        <v>982</v>
      </c>
      <c r="AO641" s="49" t="s">
        <v>79</v>
      </c>
      <c r="AP641" s="44" t="s">
        <v>270</v>
      </c>
      <c r="AQ641" s="109" t="s">
        <v>983</v>
      </c>
      <c r="AR641" s="50" t="s">
        <v>82</v>
      </c>
      <c r="AS641" s="50" t="s">
        <v>83</v>
      </c>
      <c r="AT641" s="44">
        <v>84</v>
      </c>
      <c r="AU641" s="49" t="s">
        <v>488</v>
      </c>
      <c r="AV641" s="49" t="s">
        <v>489</v>
      </c>
      <c r="AW641" s="49" t="s">
        <v>490</v>
      </c>
      <c r="AX641" s="49" t="s">
        <v>491</v>
      </c>
      <c r="AY641" s="50" t="s">
        <v>492</v>
      </c>
      <c r="AZ641" s="58" t="s">
        <v>493</v>
      </c>
      <c r="BA641" s="4"/>
      <c r="BB641" s="4"/>
      <c r="BC641" s="4"/>
      <c r="BD641" s="4"/>
      <c r="BE641" s="4"/>
      <c r="BF641" s="4"/>
      <c r="BG641" s="4"/>
    </row>
    <row r="642" spans="1:59" customFormat="1" ht="60" hidden="1" customHeight="1" x14ac:dyDescent="0.25">
      <c r="A642" s="2">
        <v>14</v>
      </c>
      <c r="B642" s="2" t="s">
        <v>474</v>
      </c>
      <c r="C642" s="2">
        <v>0</v>
      </c>
      <c r="D642" s="2" t="s">
        <v>2892</v>
      </c>
      <c r="E642" s="2" t="s">
        <v>2893</v>
      </c>
      <c r="F642" s="2">
        <v>30</v>
      </c>
      <c r="G642" s="2" t="s">
        <v>2894</v>
      </c>
      <c r="H642" s="3">
        <v>0</v>
      </c>
      <c r="I642" s="3" t="s">
        <v>88</v>
      </c>
      <c r="J642" s="3" t="s">
        <v>88</v>
      </c>
      <c r="K642" s="3" t="s">
        <v>88</v>
      </c>
      <c r="L642" s="3" t="s">
        <v>88</v>
      </c>
      <c r="M642" s="3" t="s">
        <v>88</v>
      </c>
      <c r="N642" s="3" t="s">
        <v>88</v>
      </c>
      <c r="O642" s="3" t="s">
        <v>88</v>
      </c>
      <c r="P642" s="3" t="s">
        <v>88</v>
      </c>
      <c r="Q642" s="3" t="s">
        <v>88</v>
      </c>
      <c r="R642" s="3" t="s">
        <v>88</v>
      </c>
      <c r="S642" s="3" t="s">
        <v>88</v>
      </c>
      <c r="T642" s="3" t="s">
        <v>88</v>
      </c>
      <c r="U642" s="2">
        <v>210111</v>
      </c>
      <c r="V642" s="2" t="s">
        <v>479</v>
      </c>
      <c r="W642" s="3">
        <v>2808000000</v>
      </c>
      <c r="X642" s="7" t="s">
        <v>88</v>
      </c>
      <c r="Y642" s="8" t="s">
        <v>88</v>
      </c>
      <c r="Z642" s="2" t="s">
        <v>494</v>
      </c>
      <c r="AA642" s="3">
        <v>140400000</v>
      </c>
      <c r="AB642" s="98" t="s">
        <v>495</v>
      </c>
      <c r="AC642" s="100" t="s">
        <v>496</v>
      </c>
      <c r="AD642" s="43" t="s">
        <v>76</v>
      </c>
      <c r="AE642" s="44" t="s">
        <v>165</v>
      </c>
      <c r="AF642" s="45"/>
      <c r="AG642" s="43" t="s">
        <v>497</v>
      </c>
      <c r="AH642" s="106" t="s">
        <v>498</v>
      </c>
      <c r="AI642" s="94">
        <v>44851</v>
      </c>
      <c r="AJ642" s="94">
        <v>44851</v>
      </c>
      <c r="AK642" s="94">
        <v>45046</v>
      </c>
      <c r="AL642" s="42">
        <v>1</v>
      </c>
      <c r="AM642" s="54">
        <v>0</v>
      </c>
      <c r="AN642" s="44" t="s">
        <v>499</v>
      </c>
      <c r="AO642" s="49" t="s">
        <v>79</v>
      </c>
      <c r="AP642" s="44" t="s">
        <v>270</v>
      </c>
      <c r="AQ642" s="109" t="s">
        <v>487</v>
      </c>
      <c r="AR642" s="50" t="s">
        <v>82</v>
      </c>
      <c r="AS642" s="50" t="s">
        <v>82</v>
      </c>
      <c r="AT642" s="44">
        <v>84</v>
      </c>
      <c r="AU642" s="49" t="s">
        <v>984</v>
      </c>
      <c r="AV642" s="49" t="s">
        <v>489</v>
      </c>
      <c r="AW642" s="49" t="s">
        <v>490</v>
      </c>
      <c r="AX642" s="49" t="s">
        <v>491</v>
      </c>
      <c r="AY642" s="50" t="s">
        <v>501</v>
      </c>
      <c r="AZ642" s="58" t="s">
        <v>493</v>
      </c>
      <c r="BA642" s="4"/>
      <c r="BB642" s="4"/>
      <c r="BC642" s="4"/>
      <c r="BD642" s="4"/>
      <c r="BE642" s="4"/>
      <c r="BF642" s="4"/>
      <c r="BG642" s="4"/>
    </row>
    <row r="643" spans="1:59" customFormat="1" ht="60" hidden="1" customHeight="1" x14ac:dyDescent="0.25">
      <c r="A643" s="2">
        <v>14</v>
      </c>
      <c r="B643" s="2" t="s">
        <v>474</v>
      </c>
      <c r="C643" s="2">
        <v>0</v>
      </c>
      <c r="D643" s="2" t="s">
        <v>2892</v>
      </c>
      <c r="E643" s="2" t="s">
        <v>2893</v>
      </c>
      <c r="F643" s="2">
        <v>30</v>
      </c>
      <c r="G643" s="2" t="s">
        <v>2894</v>
      </c>
      <c r="H643" s="3">
        <v>0</v>
      </c>
      <c r="I643" s="3" t="s">
        <v>88</v>
      </c>
      <c r="J643" s="3" t="s">
        <v>88</v>
      </c>
      <c r="K643" s="3" t="s">
        <v>88</v>
      </c>
      <c r="L643" s="3" t="s">
        <v>88</v>
      </c>
      <c r="M643" s="3" t="s">
        <v>88</v>
      </c>
      <c r="N643" s="3" t="s">
        <v>88</v>
      </c>
      <c r="O643" s="3" t="s">
        <v>88</v>
      </c>
      <c r="P643" s="3" t="s">
        <v>88</v>
      </c>
      <c r="Q643" s="3" t="s">
        <v>88</v>
      </c>
      <c r="R643" s="3" t="s">
        <v>88</v>
      </c>
      <c r="S643" s="3" t="s">
        <v>88</v>
      </c>
      <c r="T643" s="3" t="s">
        <v>88</v>
      </c>
      <c r="U643" s="2">
        <v>210111</v>
      </c>
      <c r="V643" s="2" t="s">
        <v>479</v>
      </c>
      <c r="W643" s="3">
        <v>2808000000</v>
      </c>
      <c r="X643" s="7" t="s">
        <v>502</v>
      </c>
      <c r="Y643" s="8">
        <f>SUM(AA643:AA644)</f>
        <v>2639520000</v>
      </c>
      <c r="Z643" s="2" t="s">
        <v>503</v>
      </c>
      <c r="AA643" s="3">
        <v>1847664000</v>
      </c>
      <c r="AB643" s="98" t="s">
        <v>504</v>
      </c>
      <c r="AC643" s="100" t="s">
        <v>2895</v>
      </c>
      <c r="AD643" s="43" t="s">
        <v>265</v>
      </c>
      <c r="AE643" s="44" t="s">
        <v>165</v>
      </c>
      <c r="AF643" s="45" t="s">
        <v>506</v>
      </c>
      <c r="AG643" s="43" t="s">
        <v>507</v>
      </c>
      <c r="AH643" s="106" t="s">
        <v>508</v>
      </c>
      <c r="AI643" s="94">
        <v>44851</v>
      </c>
      <c r="AJ643" s="94">
        <v>44851</v>
      </c>
      <c r="AK643" s="94">
        <v>49217</v>
      </c>
      <c r="AL643" s="42">
        <v>0.75</v>
      </c>
      <c r="AM643" s="54">
        <v>0</v>
      </c>
      <c r="AN643" s="44" t="s">
        <v>511</v>
      </c>
      <c r="AO643" s="49" t="s">
        <v>79</v>
      </c>
      <c r="AP643" s="44" t="s">
        <v>270</v>
      </c>
      <c r="AQ643" s="109" t="s">
        <v>487</v>
      </c>
      <c r="AR643" s="50" t="s">
        <v>82</v>
      </c>
      <c r="AS643" s="50" t="s">
        <v>82</v>
      </c>
      <c r="AT643" s="44">
        <v>84</v>
      </c>
      <c r="AU643" s="49" t="s">
        <v>512</v>
      </c>
      <c r="AV643" s="49" t="s">
        <v>489</v>
      </c>
      <c r="AW643" s="49" t="s">
        <v>490</v>
      </c>
      <c r="AX643" s="49" t="s">
        <v>331</v>
      </c>
      <c r="AY643" s="50" t="s">
        <v>513</v>
      </c>
      <c r="AZ643" s="58" t="s">
        <v>493</v>
      </c>
      <c r="BA643" s="4"/>
      <c r="BB643" s="4"/>
      <c r="BC643" s="4"/>
      <c r="BD643" s="4"/>
      <c r="BE643" s="4"/>
      <c r="BF643" s="4"/>
      <c r="BG643" s="4"/>
    </row>
    <row r="644" spans="1:59" customFormat="1" ht="60" hidden="1" customHeight="1" x14ac:dyDescent="0.25">
      <c r="A644" s="2">
        <v>14</v>
      </c>
      <c r="B644" s="2" t="s">
        <v>474</v>
      </c>
      <c r="C644" s="2">
        <v>0</v>
      </c>
      <c r="D644" s="2" t="s">
        <v>2892</v>
      </c>
      <c r="E644" s="2" t="s">
        <v>2893</v>
      </c>
      <c r="F644" s="2">
        <v>30</v>
      </c>
      <c r="G644" s="2" t="s">
        <v>2894</v>
      </c>
      <c r="H644" s="3">
        <v>0</v>
      </c>
      <c r="I644" s="3" t="s">
        <v>88</v>
      </c>
      <c r="J644" s="3" t="s">
        <v>88</v>
      </c>
      <c r="K644" s="3" t="s">
        <v>88</v>
      </c>
      <c r="L644" s="3" t="s">
        <v>88</v>
      </c>
      <c r="M644" s="3" t="s">
        <v>88</v>
      </c>
      <c r="N644" s="3" t="s">
        <v>88</v>
      </c>
      <c r="O644" s="3" t="s">
        <v>88</v>
      </c>
      <c r="P644" s="3" t="s">
        <v>88</v>
      </c>
      <c r="Q644" s="3" t="s">
        <v>88</v>
      </c>
      <c r="R644" s="3" t="s">
        <v>88</v>
      </c>
      <c r="S644" s="3" t="s">
        <v>88</v>
      </c>
      <c r="T644" s="3" t="s">
        <v>88</v>
      </c>
      <c r="U644" s="2">
        <v>210111</v>
      </c>
      <c r="V644" s="2" t="s">
        <v>479</v>
      </c>
      <c r="W644" s="3">
        <v>2808000000</v>
      </c>
      <c r="X644" s="24" t="s">
        <v>88</v>
      </c>
      <c r="Y644" s="26" t="s">
        <v>88</v>
      </c>
      <c r="Z644" s="2" t="s">
        <v>2896</v>
      </c>
      <c r="AA644" s="3">
        <v>791856000</v>
      </c>
      <c r="AB644" s="98" t="s">
        <v>504</v>
      </c>
      <c r="AC644" s="100" t="s">
        <v>2895</v>
      </c>
      <c r="AD644" s="43" t="s">
        <v>265</v>
      </c>
      <c r="AE644" s="44" t="s">
        <v>165</v>
      </c>
      <c r="AF644" s="45" t="s">
        <v>506</v>
      </c>
      <c r="AG644" s="43" t="s">
        <v>507</v>
      </c>
      <c r="AH644" s="106" t="s">
        <v>508</v>
      </c>
      <c r="AI644" s="94">
        <v>44851</v>
      </c>
      <c r="AJ644" s="94">
        <v>44851</v>
      </c>
      <c r="AK644" s="94">
        <v>49217</v>
      </c>
      <c r="AL644" s="42">
        <v>0.75</v>
      </c>
      <c r="AM644" s="54">
        <v>0</v>
      </c>
      <c r="AN644" s="44" t="s">
        <v>511</v>
      </c>
      <c r="AO644" s="49" t="s">
        <v>79</v>
      </c>
      <c r="AP644" s="44" t="s">
        <v>270</v>
      </c>
      <c r="AQ644" s="109" t="s">
        <v>487</v>
      </c>
      <c r="AR644" s="50" t="s">
        <v>82</v>
      </c>
      <c r="AS644" s="50" t="s">
        <v>82</v>
      </c>
      <c r="AT644" s="44">
        <v>84</v>
      </c>
      <c r="AU644" s="49" t="s">
        <v>515</v>
      </c>
      <c r="AV644" s="49" t="s">
        <v>489</v>
      </c>
      <c r="AW644" s="49" t="s">
        <v>490</v>
      </c>
      <c r="AX644" s="49" t="s">
        <v>331</v>
      </c>
      <c r="AY644" s="50" t="s">
        <v>513</v>
      </c>
      <c r="AZ644" s="58" t="s">
        <v>493</v>
      </c>
      <c r="BA644" s="4"/>
      <c r="BB644" s="4"/>
      <c r="BC644" s="4"/>
      <c r="BD644" s="4"/>
      <c r="BE644" s="4"/>
      <c r="BF644" s="4"/>
      <c r="BG644" s="4"/>
    </row>
    <row r="645" spans="1:59" customFormat="1" ht="60" customHeight="1" x14ac:dyDescent="0.25">
      <c r="A645" s="2">
        <v>15</v>
      </c>
      <c r="B645" s="2" t="s">
        <v>58</v>
      </c>
      <c r="C645" s="2">
        <v>1</v>
      </c>
      <c r="D645" s="2" t="s">
        <v>2897</v>
      </c>
      <c r="E645" s="2" t="s">
        <v>2898</v>
      </c>
      <c r="F645" s="2">
        <v>13</v>
      </c>
      <c r="G645" s="2" t="s">
        <v>316</v>
      </c>
      <c r="H645" s="3">
        <v>0</v>
      </c>
      <c r="I645" s="3" t="s">
        <v>88</v>
      </c>
      <c r="J645" s="3" t="s">
        <v>88</v>
      </c>
      <c r="K645" s="3" t="s">
        <v>88</v>
      </c>
      <c r="L645" s="3" t="s">
        <v>88</v>
      </c>
      <c r="M645" s="3" t="s">
        <v>88</v>
      </c>
      <c r="N645" s="3" t="s">
        <v>88</v>
      </c>
      <c r="O645" s="3" t="s">
        <v>88</v>
      </c>
      <c r="P645" s="3" t="s">
        <v>88</v>
      </c>
      <c r="Q645" s="3" t="s">
        <v>88</v>
      </c>
      <c r="R645" s="3" t="s">
        <v>88</v>
      </c>
      <c r="S645" s="3" t="s">
        <v>88</v>
      </c>
      <c r="T645" s="3" t="s">
        <v>88</v>
      </c>
      <c r="U645" s="2">
        <v>210093</v>
      </c>
      <c r="V645" s="2" t="s">
        <v>72</v>
      </c>
      <c r="W645" s="3">
        <v>2096690286</v>
      </c>
      <c r="X645" s="25" t="s">
        <v>88</v>
      </c>
      <c r="Y645" s="31" t="s">
        <v>88</v>
      </c>
      <c r="Z645" s="2" t="s">
        <v>538</v>
      </c>
      <c r="AA645" s="3">
        <v>160000000</v>
      </c>
      <c r="AB645" s="98">
        <v>0</v>
      </c>
      <c r="AC645" s="100" t="s">
        <v>75</v>
      </c>
      <c r="AD645" s="43" t="s">
        <v>76</v>
      </c>
      <c r="AE645" s="44" t="s">
        <v>77</v>
      </c>
      <c r="AF645" s="45" t="s">
        <v>78</v>
      </c>
      <c r="AG645" s="43" t="s">
        <v>2899</v>
      </c>
      <c r="AH645" s="45" t="s">
        <v>115</v>
      </c>
      <c r="AI645" s="51">
        <v>44757</v>
      </c>
      <c r="AJ645" s="51" t="s">
        <v>2900</v>
      </c>
      <c r="AK645" s="51">
        <v>44910</v>
      </c>
      <c r="AL645" s="42">
        <v>1</v>
      </c>
      <c r="AM645" s="54">
        <v>16000000</v>
      </c>
      <c r="AN645" s="44" t="s">
        <v>80</v>
      </c>
      <c r="AO645" s="49" t="s">
        <v>79</v>
      </c>
      <c r="AP645" s="44" t="s">
        <v>81</v>
      </c>
      <c r="AQ645" s="109">
        <v>0</v>
      </c>
      <c r="AR645" s="50" t="s">
        <v>82</v>
      </c>
      <c r="AS645" s="50" t="s">
        <v>83</v>
      </c>
      <c r="AT645" s="44">
        <v>184</v>
      </c>
      <c r="AU645" s="49" t="s">
        <v>541</v>
      </c>
      <c r="AV645" s="49" t="s">
        <v>2901</v>
      </c>
      <c r="AW645" s="49" t="s">
        <v>79</v>
      </c>
      <c r="AX645" s="49"/>
      <c r="AY645" s="50" t="s">
        <v>1701</v>
      </c>
      <c r="AZ645" s="58" t="s">
        <v>79</v>
      </c>
      <c r="BA645" s="4"/>
      <c r="BB645" s="4"/>
      <c r="BC645" s="4"/>
      <c r="BD645" s="4"/>
      <c r="BE645" s="4"/>
      <c r="BF645" s="4"/>
      <c r="BG645" s="4"/>
    </row>
    <row r="646" spans="1:59" customFormat="1" ht="60" customHeight="1" x14ac:dyDescent="0.25">
      <c r="A646" s="2">
        <v>15</v>
      </c>
      <c r="B646" s="2" t="s">
        <v>58</v>
      </c>
      <c r="C646" s="2">
        <v>0</v>
      </c>
      <c r="D646" s="2" t="s">
        <v>2897</v>
      </c>
      <c r="E646" s="2" t="s">
        <v>2898</v>
      </c>
      <c r="F646" s="2">
        <v>13</v>
      </c>
      <c r="G646" s="2" t="s">
        <v>316</v>
      </c>
      <c r="H646" s="3">
        <v>0</v>
      </c>
      <c r="I646" s="3" t="s">
        <v>62</v>
      </c>
      <c r="J646" s="3" t="s">
        <v>63</v>
      </c>
      <c r="K646" s="3" t="s">
        <v>64</v>
      </c>
      <c r="L646" s="3" t="s">
        <v>65</v>
      </c>
      <c r="M646" s="3" t="s">
        <v>66</v>
      </c>
      <c r="N646" s="6">
        <v>40</v>
      </c>
      <c r="O646" s="3" t="s">
        <v>67</v>
      </c>
      <c r="P646" s="3" t="s">
        <v>68</v>
      </c>
      <c r="Q646" s="3" t="s">
        <v>69</v>
      </c>
      <c r="R646" s="3" t="s">
        <v>70</v>
      </c>
      <c r="S646" s="3" t="s">
        <v>71</v>
      </c>
      <c r="T646" s="6">
        <v>12372</v>
      </c>
      <c r="U646" s="2">
        <v>210093</v>
      </c>
      <c r="V646" s="2" t="s">
        <v>72</v>
      </c>
      <c r="W646" s="3">
        <v>118040000</v>
      </c>
      <c r="X646" s="7" t="s">
        <v>73</v>
      </c>
      <c r="Y646" s="8">
        <f>SUM(AA646:AA647)</f>
        <v>118040000</v>
      </c>
      <c r="Z646" s="2" t="s">
        <v>2902</v>
      </c>
      <c r="AA646" s="3">
        <v>68040000</v>
      </c>
      <c r="AB646" s="98">
        <v>18</v>
      </c>
      <c r="AC646" s="100" t="s">
        <v>75</v>
      </c>
      <c r="AD646" s="93" t="s">
        <v>76</v>
      </c>
      <c r="AE646" s="102" t="s">
        <v>77</v>
      </c>
      <c r="AF646" s="104" t="s">
        <v>78</v>
      </c>
      <c r="AG646" s="105" t="s">
        <v>79</v>
      </c>
      <c r="AH646" s="104" t="s">
        <v>79</v>
      </c>
      <c r="AI646" s="94">
        <v>44571</v>
      </c>
      <c r="AJ646" s="94">
        <v>44585</v>
      </c>
      <c r="AK646" s="94">
        <v>44925</v>
      </c>
      <c r="AL646" s="42">
        <v>1</v>
      </c>
      <c r="AM646" s="54">
        <v>6804000</v>
      </c>
      <c r="AN646" s="44" t="s">
        <v>80</v>
      </c>
      <c r="AO646" s="49" t="s">
        <v>79</v>
      </c>
      <c r="AP646" s="44" t="s">
        <v>81</v>
      </c>
      <c r="AQ646" s="109">
        <v>18</v>
      </c>
      <c r="AR646" s="50" t="s">
        <v>82</v>
      </c>
      <c r="AS646" s="50" t="s">
        <v>83</v>
      </c>
      <c r="AT646" s="44">
        <v>43</v>
      </c>
      <c r="AU646" s="49" t="s">
        <v>84</v>
      </c>
      <c r="AV646" s="49" t="s">
        <v>2903</v>
      </c>
      <c r="AW646" s="49" t="s">
        <v>86</v>
      </c>
      <c r="AX646" s="49"/>
      <c r="AY646" s="50" t="s">
        <v>87</v>
      </c>
      <c r="AZ646" s="58" t="s">
        <v>79</v>
      </c>
      <c r="BA646" s="4"/>
      <c r="BB646" s="4"/>
      <c r="BC646" s="4"/>
      <c r="BD646" s="4"/>
      <c r="BE646" s="4"/>
      <c r="BF646" s="4"/>
      <c r="BG646" s="4"/>
    </row>
    <row r="647" spans="1:59" customFormat="1" ht="60" customHeight="1" x14ac:dyDescent="0.25">
      <c r="A647" s="2">
        <v>15</v>
      </c>
      <c r="B647" s="2" t="s">
        <v>58</v>
      </c>
      <c r="C647" s="2">
        <v>0</v>
      </c>
      <c r="D647" s="2" t="s">
        <v>2897</v>
      </c>
      <c r="E647" s="2" t="s">
        <v>2898</v>
      </c>
      <c r="F647" s="2">
        <v>13</v>
      </c>
      <c r="G647" s="2" t="s">
        <v>316</v>
      </c>
      <c r="H647" s="3">
        <v>0</v>
      </c>
      <c r="I647" s="3" t="s">
        <v>88</v>
      </c>
      <c r="J647" s="3" t="s">
        <v>88</v>
      </c>
      <c r="K647" s="3" t="s">
        <v>88</v>
      </c>
      <c r="L647" s="3" t="s">
        <v>88</v>
      </c>
      <c r="M647" s="3" t="s">
        <v>88</v>
      </c>
      <c r="N647" s="3" t="s">
        <v>88</v>
      </c>
      <c r="O647" s="3" t="s">
        <v>88</v>
      </c>
      <c r="P647" s="3" t="s">
        <v>88</v>
      </c>
      <c r="Q647" s="3" t="s">
        <v>88</v>
      </c>
      <c r="R647" s="3" t="s">
        <v>88</v>
      </c>
      <c r="S647" s="3" t="s">
        <v>88</v>
      </c>
      <c r="T647" s="3" t="s">
        <v>88</v>
      </c>
      <c r="U647" s="2">
        <v>210093</v>
      </c>
      <c r="V647" s="2" t="s">
        <v>72</v>
      </c>
      <c r="W647" s="3">
        <v>118040000</v>
      </c>
      <c r="X647" s="7" t="s">
        <v>88</v>
      </c>
      <c r="Y647" s="8" t="s">
        <v>88</v>
      </c>
      <c r="Z647" s="2" t="s">
        <v>538</v>
      </c>
      <c r="AA647" s="3">
        <v>50000000</v>
      </c>
      <c r="AB647" s="56">
        <v>0</v>
      </c>
      <c r="AC647" s="44" t="s">
        <v>75</v>
      </c>
      <c r="AD647" s="43" t="s">
        <v>76</v>
      </c>
      <c r="AE647" s="44" t="s">
        <v>77</v>
      </c>
      <c r="AF647" s="45" t="s">
        <v>78</v>
      </c>
      <c r="AG647" s="43" t="s">
        <v>2904</v>
      </c>
      <c r="AH647" s="106" t="s">
        <v>115</v>
      </c>
      <c r="AI647" s="94">
        <v>44757</v>
      </c>
      <c r="AJ647" s="94" t="s">
        <v>2905</v>
      </c>
      <c r="AK647" s="94">
        <v>44910</v>
      </c>
      <c r="AL647" s="42">
        <v>1</v>
      </c>
      <c r="AM647" s="54">
        <v>5000000</v>
      </c>
      <c r="AN647" s="44" t="s">
        <v>80</v>
      </c>
      <c r="AO647" s="49" t="s">
        <v>79</v>
      </c>
      <c r="AP647" s="44" t="s">
        <v>81</v>
      </c>
      <c r="AQ647" s="50">
        <v>0</v>
      </c>
      <c r="AR647" s="50" t="s">
        <v>82</v>
      </c>
      <c r="AS647" s="50" t="s">
        <v>83</v>
      </c>
      <c r="AT647" s="44">
        <v>0</v>
      </c>
      <c r="AU647" s="49" t="s">
        <v>541</v>
      </c>
      <c r="AV647" s="49" t="s">
        <v>2901</v>
      </c>
      <c r="AW647" s="49" t="s">
        <v>79</v>
      </c>
      <c r="AX647" s="49"/>
      <c r="AY647" s="50" t="s">
        <v>2906</v>
      </c>
      <c r="AZ647" s="58" t="s">
        <v>79</v>
      </c>
      <c r="BA647" s="4"/>
      <c r="BB647" s="4"/>
      <c r="BC647" s="4"/>
      <c r="BD647" s="4"/>
      <c r="BE647" s="4"/>
      <c r="BF647" s="4"/>
      <c r="BG647" s="4"/>
    </row>
    <row r="648" spans="1:59" customFormat="1" ht="60" hidden="1" customHeight="1" x14ac:dyDescent="0.25">
      <c r="A648" s="2">
        <v>15</v>
      </c>
      <c r="B648" s="2" t="s">
        <v>152</v>
      </c>
      <c r="C648" s="2">
        <v>1</v>
      </c>
      <c r="D648" s="2"/>
      <c r="E648" s="2"/>
      <c r="F648" s="2"/>
      <c r="G648" s="2"/>
      <c r="H648" s="3">
        <v>0</v>
      </c>
      <c r="I648" s="3" t="s">
        <v>156</v>
      </c>
      <c r="J648" s="3" t="s">
        <v>152</v>
      </c>
      <c r="K648" s="3" t="s">
        <v>157</v>
      </c>
      <c r="L648" s="3" t="s">
        <v>158</v>
      </c>
      <c r="M648" s="3" t="s">
        <v>159</v>
      </c>
      <c r="N648" s="6">
        <v>50</v>
      </c>
      <c r="O648" s="3" t="s">
        <v>67</v>
      </c>
      <c r="P648" s="3" t="s">
        <v>68</v>
      </c>
      <c r="Q648" s="3" t="s">
        <v>69</v>
      </c>
      <c r="R648" s="3" t="s">
        <v>160</v>
      </c>
      <c r="S648" s="3" t="s">
        <v>161</v>
      </c>
      <c r="T648" s="6">
        <v>117568</v>
      </c>
      <c r="U648" s="2">
        <v>220023</v>
      </c>
      <c r="V648" s="2" t="s">
        <v>155</v>
      </c>
      <c r="W648" s="3">
        <v>249927954</v>
      </c>
      <c r="X648" s="7" t="s">
        <v>162</v>
      </c>
      <c r="Y648" s="8">
        <f>SUM(AA648:AA649)</f>
        <v>194612154</v>
      </c>
      <c r="Z648" s="2" t="s">
        <v>2907</v>
      </c>
      <c r="AA648" s="3">
        <v>41326905</v>
      </c>
      <c r="AB648" s="56">
        <v>1</v>
      </c>
      <c r="AC648" s="44" t="s">
        <v>164</v>
      </c>
      <c r="AD648" s="43" t="s">
        <v>76</v>
      </c>
      <c r="AE648" s="44" t="s">
        <v>165</v>
      </c>
      <c r="AF648" s="45" t="s">
        <v>166</v>
      </c>
      <c r="AG648" s="49" t="s">
        <v>167</v>
      </c>
      <c r="AH648" s="106">
        <v>33946</v>
      </c>
      <c r="AI648" s="94" t="s">
        <v>168</v>
      </c>
      <c r="AJ648" s="94" t="s">
        <v>168</v>
      </c>
      <c r="AK648" s="119" t="s">
        <v>169</v>
      </c>
      <c r="AL648" s="42">
        <v>1</v>
      </c>
      <c r="AM648" s="54" t="s">
        <v>88</v>
      </c>
      <c r="AN648" s="44" t="s">
        <v>170</v>
      </c>
      <c r="AO648" s="49" t="s">
        <v>171</v>
      </c>
      <c r="AP648" s="44" t="s">
        <v>172</v>
      </c>
      <c r="AQ648" s="50">
        <v>4</v>
      </c>
      <c r="AR648" s="50" t="s">
        <v>82</v>
      </c>
      <c r="AS648" s="50" t="s">
        <v>83</v>
      </c>
      <c r="AT648" s="44">
        <v>4</v>
      </c>
      <c r="AU648" s="49" t="s">
        <v>173</v>
      </c>
      <c r="AV648" s="49" t="s">
        <v>2908</v>
      </c>
      <c r="AW648" s="49" t="s">
        <v>175</v>
      </c>
      <c r="AX648" s="49" t="s">
        <v>2909</v>
      </c>
      <c r="AY648" s="50" t="s">
        <v>2910</v>
      </c>
      <c r="AZ648" s="58" t="s">
        <v>2911</v>
      </c>
      <c r="BA648" s="4"/>
      <c r="BB648" s="4"/>
      <c r="BC648" s="4"/>
      <c r="BD648" s="4"/>
      <c r="BE648" s="4"/>
      <c r="BF648" s="4"/>
      <c r="BG648" s="4"/>
    </row>
    <row r="649" spans="1:59" customFormat="1" ht="60" hidden="1" customHeight="1" x14ac:dyDescent="0.25">
      <c r="A649" s="2">
        <v>15</v>
      </c>
      <c r="B649" s="2" t="s">
        <v>152</v>
      </c>
      <c r="C649" s="2">
        <v>0</v>
      </c>
      <c r="D649" s="2"/>
      <c r="E649" s="2"/>
      <c r="F649" s="2"/>
      <c r="G649" s="2"/>
      <c r="H649" s="3">
        <v>0</v>
      </c>
      <c r="I649" s="3" t="s">
        <v>88</v>
      </c>
      <c r="J649" s="3" t="s">
        <v>88</v>
      </c>
      <c r="K649" s="3" t="s">
        <v>88</v>
      </c>
      <c r="L649" s="3" t="s">
        <v>88</v>
      </c>
      <c r="M649" s="3" t="s">
        <v>88</v>
      </c>
      <c r="N649" s="3" t="s">
        <v>88</v>
      </c>
      <c r="O649" s="3" t="s">
        <v>88</v>
      </c>
      <c r="P649" s="3" t="s">
        <v>88</v>
      </c>
      <c r="Q649" s="3" t="s">
        <v>88</v>
      </c>
      <c r="R649" s="3" t="s">
        <v>88</v>
      </c>
      <c r="S649" s="3" t="s">
        <v>88</v>
      </c>
      <c r="T649" s="3" t="s">
        <v>88</v>
      </c>
      <c r="U649" s="2">
        <v>220023</v>
      </c>
      <c r="V649" s="2" t="s">
        <v>155</v>
      </c>
      <c r="W649" s="3">
        <v>249927954</v>
      </c>
      <c r="X649" s="7" t="s">
        <v>88</v>
      </c>
      <c r="Y649" s="8" t="s">
        <v>88</v>
      </c>
      <c r="Z649" s="2" t="s">
        <v>2912</v>
      </c>
      <c r="AA649" s="3">
        <v>153285249</v>
      </c>
      <c r="AB649" s="56">
        <v>1</v>
      </c>
      <c r="AC649" s="44" t="s">
        <v>164</v>
      </c>
      <c r="AD649" s="43" t="s">
        <v>76</v>
      </c>
      <c r="AE649" s="44" t="s">
        <v>165</v>
      </c>
      <c r="AF649" s="45" t="s">
        <v>166</v>
      </c>
      <c r="AG649" s="49" t="s">
        <v>167</v>
      </c>
      <c r="AH649" s="106">
        <v>33946</v>
      </c>
      <c r="AI649" s="94" t="s">
        <v>168</v>
      </c>
      <c r="AJ649" s="94" t="s">
        <v>168</v>
      </c>
      <c r="AK649" s="119" t="s">
        <v>169</v>
      </c>
      <c r="AL649" s="42">
        <v>1</v>
      </c>
      <c r="AM649" s="54" t="s">
        <v>88</v>
      </c>
      <c r="AN649" s="44" t="s">
        <v>170</v>
      </c>
      <c r="AO649" s="49" t="s">
        <v>171</v>
      </c>
      <c r="AP649" s="44" t="s">
        <v>172</v>
      </c>
      <c r="AQ649" s="50">
        <v>5</v>
      </c>
      <c r="AR649" s="50" t="s">
        <v>82</v>
      </c>
      <c r="AS649" s="50" t="s">
        <v>83</v>
      </c>
      <c r="AT649" s="44">
        <v>5</v>
      </c>
      <c r="AU649" s="49" t="s">
        <v>173</v>
      </c>
      <c r="AV649" s="49" t="s">
        <v>2908</v>
      </c>
      <c r="AW649" s="49" t="s">
        <v>175</v>
      </c>
      <c r="AX649" s="49" t="s">
        <v>2913</v>
      </c>
      <c r="AY649" s="50" t="s">
        <v>2910</v>
      </c>
      <c r="AZ649" s="58" t="s">
        <v>2914</v>
      </c>
      <c r="BA649" s="4"/>
      <c r="BB649" s="4"/>
      <c r="BC649" s="4"/>
      <c r="BD649" s="4"/>
      <c r="BE649" s="4"/>
      <c r="BF649" s="4"/>
      <c r="BG649" s="4"/>
    </row>
    <row r="650" spans="1:59" customFormat="1" ht="60" hidden="1" customHeight="1" x14ac:dyDescent="0.25">
      <c r="A650" s="2">
        <v>15</v>
      </c>
      <c r="B650" s="2" t="s">
        <v>152</v>
      </c>
      <c r="C650" s="2">
        <v>0</v>
      </c>
      <c r="D650" s="2"/>
      <c r="E650" s="2"/>
      <c r="F650" s="2"/>
      <c r="G650" s="2"/>
      <c r="H650" s="3">
        <v>0</v>
      </c>
      <c r="I650" s="3" t="s">
        <v>88</v>
      </c>
      <c r="J650" s="3" t="s">
        <v>88</v>
      </c>
      <c r="K650" s="3" t="s">
        <v>88</v>
      </c>
      <c r="L650" s="3" t="s">
        <v>88</v>
      </c>
      <c r="M650" s="3" t="s">
        <v>88</v>
      </c>
      <c r="N650" s="3" t="s">
        <v>88</v>
      </c>
      <c r="O650" s="3" t="s">
        <v>88</v>
      </c>
      <c r="P650" s="3" t="s">
        <v>88</v>
      </c>
      <c r="Q650" s="3" t="s">
        <v>88</v>
      </c>
      <c r="R650" s="3" t="s">
        <v>88</v>
      </c>
      <c r="S650" s="3" t="s">
        <v>88</v>
      </c>
      <c r="T650" s="3" t="s">
        <v>88</v>
      </c>
      <c r="U650" s="2">
        <v>220023</v>
      </c>
      <c r="V650" s="2" t="s">
        <v>155</v>
      </c>
      <c r="W650" s="3">
        <v>249927954</v>
      </c>
      <c r="X650" s="7" t="s">
        <v>203</v>
      </c>
      <c r="Y650" s="8">
        <f>SUM(AA650)</f>
        <v>55315800</v>
      </c>
      <c r="Z650" s="2" t="s">
        <v>2915</v>
      </c>
      <c r="AA650" s="3">
        <v>55315800</v>
      </c>
      <c r="AB650" s="56">
        <v>5</v>
      </c>
      <c r="AC650" s="44" t="s">
        <v>164</v>
      </c>
      <c r="AD650" s="43" t="s">
        <v>76</v>
      </c>
      <c r="AE650" s="44" t="s">
        <v>165</v>
      </c>
      <c r="AF650" s="45" t="s">
        <v>205</v>
      </c>
      <c r="AG650" s="49" t="s">
        <v>206</v>
      </c>
      <c r="AH650" s="45">
        <v>33947</v>
      </c>
      <c r="AI650" s="111" t="s">
        <v>207</v>
      </c>
      <c r="AJ650" s="111" t="s">
        <v>207</v>
      </c>
      <c r="AK650" s="111" t="s">
        <v>169</v>
      </c>
      <c r="AL650" s="42">
        <v>1</v>
      </c>
      <c r="AM650" s="54" t="s">
        <v>88</v>
      </c>
      <c r="AN650" s="44" t="s">
        <v>170</v>
      </c>
      <c r="AO650" s="49" t="s">
        <v>171</v>
      </c>
      <c r="AP650" s="44" t="s">
        <v>172</v>
      </c>
      <c r="AQ650" s="50">
        <v>75</v>
      </c>
      <c r="AR650" s="50" t="s">
        <v>82</v>
      </c>
      <c r="AS650" s="50" t="s">
        <v>83</v>
      </c>
      <c r="AT650" s="44">
        <v>75</v>
      </c>
      <c r="AU650" s="49" t="s">
        <v>173</v>
      </c>
      <c r="AV650" s="49" t="s">
        <v>2908</v>
      </c>
      <c r="AW650" s="49" t="s">
        <v>208</v>
      </c>
      <c r="AX650" s="49" t="s">
        <v>2916</v>
      </c>
      <c r="AY650" s="50" t="s">
        <v>2917</v>
      </c>
      <c r="AZ650" s="58" t="s">
        <v>2918</v>
      </c>
      <c r="BA650" s="4"/>
      <c r="BB650" s="4"/>
      <c r="BC650" s="4"/>
      <c r="BD650" s="4"/>
      <c r="BE650" s="4"/>
      <c r="BF650" s="4"/>
      <c r="BG650" s="4"/>
    </row>
    <row r="651" spans="1:59" customFormat="1" ht="60" hidden="1" customHeight="1" x14ac:dyDescent="0.25">
      <c r="A651" s="2">
        <v>15</v>
      </c>
      <c r="B651" s="2" t="s">
        <v>572</v>
      </c>
      <c r="C651" s="2">
        <v>1</v>
      </c>
      <c r="D651" s="2" t="s">
        <v>2919</v>
      </c>
      <c r="E651" s="2" t="s">
        <v>2920</v>
      </c>
      <c r="F651" s="2" t="s">
        <v>2921</v>
      </c>
      <c r="G651" s="2" t="s">
        <v>2922</v>
      </c>
      <c r="H651" s="3">
        <v>0</v>
      </c>
      <c r="I651" s="3" t="s">
        <v>62</v>
      </c>
      <c r="J651" s="3" t="s">
        <v>577</v>
      </c>
      <c r="K651" s="3" t="s">
        <v>578</v>
      </c>
      <c r="L651" s="3" t="s">
        <v>579</v>
      </c>
      <c r="M651" s="3" t="s">
        <v>580</v>
      </c>
      <c r="N651" s="6">
        <v>273</v>
      </c>
      <c r="O651" s="3" t="s">
        <v>164</v>
      </c>
      <c r="P651" s="3" t="s">
        <v>68</v>
      </c>
      <c r="Q651" s="3" t="s">
        <v>69</v>
      </c>
      <c r="R651" s="3" t="s">
        <v>581</v>
      </c>
      <c r="S651" s="3" t="s">
        <v>582</v>
      </c>
      <c r="T651" s="6">
        <v>102750</v>
      </c>
      <c r="U651" s="2">
        <v>220010</v>
      </c>
      <c r="V651" s="2" t="s">
        <v>583</v>
      </c>
      <c r="W651" s="3">
        <v>170000000</v>
      </c>
      <c r="X651" s="7" t="s">
        <v>584</v>
      </c>
      <c r="Y651" s="8">
        <v>170000000</v>
      </c>
      <c r="Z651" s="2" t="s">
        <v>585</v>
      </c>
      <c r="AA651" s="3">
        <v>170000000</v>
      </c>
      <c r="AB651" s="98">
        <v>1</v>
      </c>
      <c r="AC651" s="100" t="s">
        <v>586</v>
      </c>
      <c r="AD651" s="43" t="s">
        <v>76</v>
      </c>
      <c r="AE651" s="44" t="s">
        <v>165</v>
      </c>
      <c r="AF651" s="45" t="s">
        <v>587</v>
      </c>
      <c r="AG651" s="43">
        <v>4600094595</v>
      </c>
      <c r="AH651" s="106">
        <v>4600094595</v>
      </c>
      <c r="AI651" s="94">
        <v>44757</v>
      </c>
      <c r="AJ651" s="94">
        <v>44757</v>
      </c>
      <c r="AK651" s="94">
        <v>44926</v>
      </c>
      <c r="AL651" s="42">
        <v>1</v>
      </c>
      <c r="AM651" s="54">
        <v>13594395</v>
      </c>
      <c r="AN651" s="44" t="s">
        <v>588</v>
      </c>
      <c r="AO651" s="49" t="s">
        <v>79</v>
      </c>
      <c r="AP651" s="44" t="s">
        <v>270</v>
      </c>
      <c r="AQ651" s="109"/>
      <c r="AR651" s="50" t="s">
        <v>82</v>
      </c>
      <c r="AS651" s="50" t="s">
        <v>589</v>
      </c>
      <c r="AT651" s="44">
        <v>757</v>
      </c>
      <c r="AU651" s="49" t="s">
        <v>2923</v>
      </c>
      <c r="AV651" s="49" t="s">
        <v>2924</v>
      </c>
      <c r="AW651" s="49" t="s">
        <v>88</v>
      </c>
      <c r="AX651" s="49" t="s">
        <v>1223</v>
      </c>
      <c r="AY651" s="50" t="s">
        <v>2925</v>
      </c>
      <c r="AZ651" s="58" t="s">
        <v>1225</v>
      </c>
      <c r="BA651" s="4"/>
      <c r="BB651" s="4"/>
      <c r="BC651" s="4"/>
      <c r="BD651" s="4"/>
      <c r="BE651" s="4"/>
      <c r="BF651" s="4"/>
      <c r="BG651" s="4"/>
    </row>
    <row r="652" spans="1:59" customFormat="1" ht="60" hidden="1" customHeight="1" x14ac:dyDescent="0.25">
      <c r="A652" s="2">
        <v>15</v>
      </c>
      <c r="B652" s="2" t="s">
        <v>572</v>
      </c>
      <c r="C652" s="2">
        <v>1</v>
      </c>
      <c r="D652" s="2" t="s">
        <v>2919</v>
      </c>
      <c r="E652" s="2" t="s">
        <v>2920</v>
      </c>
      <c r="F652" s="2" t="s">
        <v>2921</v>
      </c>
      <c r="G652" s="2" t="s">
        <v>2922</v>
      </c>
      <c r="H652" s="3">
        <v>0</v>
      </c>
      <c r="I652" s="3" t="s">
        <v>62</v>
      </c>
      <c r="J652" s="3" t="s">
        <v>577</v>
      </c>
      <c r="K652" s="3" t="s">
        <v>595</v>
      </c>
      <c r="L652" s="3" t="s">
        <v>596</v>
      </c>
      <c r="M652" s="3" t="s">
        <v>597</v>
      </c>
      <c r="N652" s="6">
        <v>7600</v>
      </c>
      <c r="O652" s="3" t="s">
        <v>164</v>
      </c>
      <c r="P652" s="3" t="s">
        <v>68</v>
      </c>
      <c r="Q652" s="3" t="s">
        <v>69</v>
      </c>
      <c r="R652" s="3" t="s">
        <v>598</v>
      </c>
      <c r="S652" s="3" t="s">
        <v>599</v>
      </c>
      <c r="T652" s="6">
        <v>7600</v>
      </c>
      <c r="U652" s="2">
        <v>220011</v>
      </c>
      <c r="V652" s="2" t="s">
        <v>600</v>
      </c>
      <c r="W652" s="3">
        <v>435000000</v>
      </c>
      <c r="X652" s="7" t="s">
        <v>601</v>
      </c>
      <c r="Y652" s="8">
        <v>435000000</v>
      </c>
      <c r="Z652" s="2" t="s">
        <v>602</v>
      </c>
      <c r="AA652" s="3">
        <v>435000000</v>
      </c>
      <c r="AB652" s="98">
        <v>30</v>
      </c>
      <c r="AC652" s="100" t="s">
        <v>603</v>
      </c>
      <c r="AD652" s="43" t="s">
        <v>76</v>
      </c>
      <c r="AE652" s="44" t="s">
        <v>604</v>
      </c>
      <c r="AF652" s="45" t="s">
        <v>1901</v>
      </c>
      <c r="AG652" s="43">
        <v>4600095579</v>
      </c>
      <c r="AH652" s="106">
        <v>33961</v>
      </c>
      <c r="AI652" s="94">
        <v>44839</v>
      </c>
      <c r="AJ652" s="94">
        <v>44854</v>
      </c>
      <c r="AK652" s="94">
        <v>44926</v>
      </c>
      <c r="AL652" s="42">
        <v>1</v>
      </c>
      <c r="AM652" s="54">
        <v>34785658</v>
      </c>
      <c r="AN652" s="44" t="s">
        <v>588</v>
      </c>
      <c r="AO652" s="49" t="s">
        <v>79</v>
      </c>
      <c r="AP652" s="44" t="s">
        <v>270</v>
      </c>
      <c r="AQ652" s="109">
        <v>280</v>
      </c>
      <c r="AR652" s="50" t="s">
        <v>82</v>
      </c>
      <c r="AS652" s="50" t="s">
        <v>589</v>
      </c>
      <c r="AT652" s="44">
        <v>720</v>
      </c>
      <c r="AU652" s="49" t="s">
        <v>2926</v>
      </c>
      <c r="AV652" s="49" t="s">
        <v>2927</v>
      </c>
      <c r="AW652" s="49" t="s">
        <v>88</v>
      </c>
      <c r="AX652" s="49" t="s">
        <v>2928</v>
      </c>
      <c r="AY652" s="50" t="s">
        <v>2929</v>
      </c>
      <c r="AZ652" s="58" t="s">
        <v>1080</v>
      </c>
      <c r="BA652" s="4"/>
      <c r="BB652" s="4"/>
      <c r="BC652" s="4"/>
      <c r="BD652" s="4"/>
      <c r="BE652" s="4"/>
      <c r="BF652" s="4"/>
      <c r="BG652" s="4"/>
    </row>
    <row r="653" spans="1:59" customFormat="1" ht="60" hidden="1" customHeight="1" x14ac:dyDescent="0.25">
      <c r="A653" s="2">
        <v>15</v>
      </c>
      <c r="B653" s="2" t="s">
        <v>572</v>
      </c>
      <c r="C653" s="2">
        <v>1</v>
      </c>
      <c r="D653" s="2" t="s">
        <v>2919</v>
      </c>
      <c r="E653" s="2" t="s">
        <v>2920</v>
      </c>
      <c r="F653" s="2" t="s">
        <v>2921</v>
      </c>
      <c r="G653" s="2" t="s">
        <v>2922</v>
      </c>
      <c r="H653" s="3">
        <v>0</v>
      </c>
      <c r="I653" s="3" t="s">
        <v>62</v>
      </c>
      <c r="J653" s="3" t="s">
        <v>577</v>
      </c>
      <c r="K653" s="3" t="s">
        <v>578</v>
      </c>
      <c r="L653" s="3" t="s">
        <v>626</v>
      </c>
      <c r="M653" s="3" t="s">
        <v>627</v>
      </c>
      <c r="N653" s="6">
        <v>209</v>
      </c>
      <c r="O653" s="3" t="s">
        <v>164</v>
      </c>
      <c r="P653" s="3" t="s">
        <v>68</v>
      </c>
      <c r="Q653" s="3" t="s">
        <v>69</v>
      </c>
      <c r="R653" s="3" t="s">
        <v>628</v>
      </c>
      <c r="S653" s="3" t="s">
        <v>629</v>
      </c>
      <c r="T653" s="6">
        <v>4975</v>
      </c>
      <c r="U653" s="2">
        <v>220013</v>
      </c>
      <c r="V653" s="2" t="s">
        <v>630</v>
      </c>
      <c r="W653" s="3">
        <v>296000000</v>
      </c>
      <c r="X653" s="7" t="s">
        <v>631</v>
      </c>
      <c r="Y653" s="8">
        <v>296000000</v>
      </c>
      <c r="Z653" s="2" t="s">
        <v>632</v>
      </c>
      <c r="AA653" s="3">
        <v>296000000</v>
      </c>
      <c r="AB653" s="56">
        <v>20</v>
      </c>
      <c r="AC653" s="44" t="s">
        <v>633</v>
      </c>
      <c r="AD653" s="43" t="s">
        <v>76</v>
      </c>
      <c r="AE653" s="44" t="s">
        <v>88</v>
      </c>
      <c r="AF653" s="45" t="s">
        <v>634</v>
      </c>
      <c r="AG653" s="43" t="s">
        <v>79</v>
      </c>
      <c r="AH653" s="106" t="s">
        <v>79</v>
      </c>
      <c r="AI653" s="94">
        <v>44722</v>
      </c>
      <c r="AJ653" s="94">
        <v>44722</v>
      </c>
      <c r="AK653" s="94">
        <v>44926</v>
      </c>
      <c r="AL653" s="42">
        <v>1</v>
      </c>
      <c r="AM653" s="54">
        <v>23670240</v>
      </c>
      <c r="AN653" s="44" t="s">
        <v>79</v>
      </c>
      <c r="AO653" s="49" t="s">
        <v>79</v>
      </c>
      <c r="AP653" s="44" t="s">
        <v>270</v>
      </c>
      <c r="AQ653" s="50">
        <v>375</v>
      </c>
      <c r="AR653" s="50" t="s">
        <v>82</v>
      </c>
      <c r="AS653" s="50" t="s">
        <v>635</v>
      </c>
      <c r="AT653" s="44">
        <v>23</v>
      </c>
      <c r="AU653" s="49" t="s">
        <v>2930</v>
      </c>
      <c r="AV653" s="49" t="s">
        <v>2931</v>
      </c>
      <c r="AW653" s="49" t="s">
        <v>638</v>
      </c>
      <c r="AX653" s="49" t="s">
        <v>76</v>
      </c>
      <c r="AY653" s="50" t="s">
        <v>2932</v>
      </c>
      <c r="AZ653" s="58" t="s">
        <v>640</v>
      </c>
      <c r="BA653" s="4"/>
      <c r="BB653" s="4"/>
      <c r="BC653" s="4"/>
      <c r="BD653" s="4"/>
      <c r="BE653" s="4"/>
      <c r="BF653" s="4"/>
      <c r="BG653" s="4"/>
    </row>
    <row r="654" spans="1:59" customFormat="1" ht="60" hidden="1" customHeight="1" x14ac:dyDescent="0.25">
      <c r="A654" s="2">
        <v>15</v>
      </c>
      <c r="B654" s="2" t="s">
        <v>572</v>
      </c>
      <c r="C654" s="2">
        <v>1</v>
      </c>
      <c r="D654" s="2" t="s">
        <v>2919</v>
      </c>
      <c r="E654" s="2" t="s">
        <v>2920</v>
      </c>
      <c r="F654" s="2" t="s">
        <v>2921</v>
      </c>
      <c r="G654" s="2" t="s">
        <v>2922</v>
      </c>
      <c r="H654" s="3"/>
      <c r="I654" s="3" t="s">
        <v>88</v>
      </c>
      <c r="J654" s="3" t="s">
        <v>88</v>
      </c>
      <c r="K654" s="3" t="s">
        <v>88</v>
      </c>
      <c r="L654" s="3" t="s">
        <v>88</v>
      </c>
      <c r="M654" s="3" t="s">
        <v>88</v>
      </c>
      <c r="N654" s="3" t="s">
        <v>88</v>
      </c>
      <c r="O654" s="3" t="s">
        <v>88</v>
      </c>
      <c r="P654" s="3" t="s">
        <v>88</v>
      </c>
      <c r="Q654" s="3" t="s">
        <v>88</v>
      </c>
      <c r="R654" s="3" t="s">
        <v>88</v>
      </c>
      <c r="S654" s="3" t="s">
        <v>88</v>
      </c>
      <c r="T654" s="3" t="s">
        <v>88</v>
      </c>
      <c r="U654" s="2">
        <v>220014</v>
      </c>
      <c r="V654" s="2" t="s">
        <v>641</v>
      </c>
      <c r="W654" s="3">
        <v>100000000</v>
      </c>
      <c r="X654" s="21"/>
      <c r="Y654" s="8">
        <v>100000000</v>
      </c>
      <c r="Z654" s="2" t="s">
        <v>643</v>
      </c>
      <c r="AA654" s="3">
        <v>100000000</v>
      </c>
      <c r="AB654" s="56">
        <v>1</v>
      </c>
      <c r="AC654" s="44" t="s">
        <v>644</v>
      </c>
      <c r="AD654" s="43" t="s">
        <v>76</v>
      </c>
      <c r="AE654" s="44" t="s">
        <v>165</v>
      </c>
      <c r="AF654" s="45" t="s">
        <v>617</v>
      </c>
      <c r="AG654" s="43">
        <v>4600094588</v>
      </c>
      <c r="AH654" s="45">
        <v>4600094588</v>
      </c>
      <c r="AI654" s="51">
        <v>44777</v>
      </c>
      <c r="AJ654" s="51">
        <v>44777</v>
      </c>
      <c r="AK654" s="51">
        <v>44926</v>
      </c>
      <c r="AL654" s="42">
        <v>1</v>
      </c>
      <c r="AM654" s="54">
        <v>7996703</v>
      </c>
      <c r="AN654" s="44" t="s">
        <v>588</v>
      </c>
      <c r="AO654" s="49" t="s">
        <v>79</v>
      </c>
      <c r="AP654" s="44" t="s">
        <v>270</v>
      </c>
      <c r="AQ654" s="50"/>
      <c r="AR654" s="50" t="s">
        <v>82</v>
      </c>
      <c r="AS654" s="50" t="s">
        <v>589</v>
      </c>
      <c r="AT654" s="44">
        <v>30</v>
      </c>
      <c r="AU654" s="49" t="s">
        <v>645</v>
      </c>
      <c r="AV654" s="49" t="s">
        <v>2933</v>
      </c>
      <c r="AW654" s="49" t="s">
        <v>88</v>
      </c>
      <c r="AX654" s="49" t="s">
        <v>2934</v>
      </c>
      <c r="AY654" s="50" t="s">
        <v>2935</v>
      </c>
      <c r="AZ654" s="58" t="s">
        <v>622</v>
      </c>
      <c r="BA654" s="4"/>
      <c r="BB654" s="4"/>
      <c r="BC654" s="4"/>
      <c r="BD654" s="4"/>
      <c r="BE654" s="4"/>
      <c r="BF654" s="4"/>
      <c r="BG654" s="4"/>
    </row>
    <row r="655" spans="1:59" customFormat="1" ht="60" hidden="1" customHeight="1" x14ac:dyDescent="0.25">
      <c r="A655" s="9">
        <v>15</v>
      </c>
      <c r="B655" s="9" t="s">
        <v>673</v>
      </c>
      <c r="C655" s="9">
        <v>1</v>
      </c>
      <c r="D655" s="9"/>
      <c r="E655" s="9"/>
      <c r="F655" s="9"/>
      <c r="G655" s="9"/>
      <c r="H655" s="10">
        <v>20021188</v>
      </c>
      <c r="I655" s="10" t="s">
        <v>62</v>
      </c>
      <c r="J655" s="10" t="s">
        <v>2936</v>
      </c>
      <c r="K655" s="10" t="s">
        <v>2937</v>
      </c>
      <c r="L655" s="10" t="s">
        <v>2938</v>
      </c>
      <c r="M655" s="10" t="s">
        <v>2939</v>
      </c>
      <c r="N655" s="11">
        <v>1</v>
      </c>
      <c r="O655" s="10" t="s">
        <v>164</v>
      </c>
      <c r="P655" s="10" t="s">
        <v>68</v>
      </c>
      <c r="Q655" s="10" t="s">
        <v>69</v>
      </c>
      <c r="R655" s="10" t="s">
        <v>2940</v>
      </c>
      <c r="S655" s="10" t="s">
        <v>2941</v>
      </c>
      <c r="T655" s="11">
        <v>727</v>
      </c>
      <c r="U655" s="9">
        <v>220038</v>
      </c>
      <c r="V655" s="9" t="s">
        <v>2942</v>
      </c>
      <c r="W655" s="10">
        <v>20021188</v>
      </c>
      <c r="X655" s="23" t="s">
        <v>2943</v>
      </c>
      <c r="Y655" s="16">
        <v>20021188</v>
      </c>
      <c r="Z655" s="9" t="s">
        <v>2944</v>
      </c>
      <c r="AA655" s="10">
        <v>20021188</v>
      </c>
      <c r="AB655" s="56">
        <v>1</v>
      </c>
      <c r="AC655" s="44" t="s">
        <v>2814</v>
      </c>
      <c r="AD655" s="43" t="s">
        <v>518</v>
      </c>
      <c r="AE655" s="44"/>
      <c r="AF655" s="45"/>
      <c r="AG655" s="43"/>
      <c r="AH655" s="45"/>
      <c r="AI655" s="51"/>
      <c r="AJ655" s="51"/>
      <c r="AK655" s="51"/>
      <c r="AL655" s="42">
        <v>0</v>
      </c>
      <c r="AM655" s="54"/>
      <c r="AN655" s="44"/>
      <c r="AO655" s="49"/>
      <c r="AP655" s="44"/>
      <c r="AQ655" s="50"/>
      <c r="AR655" s="50"/>
      <c r="AS655" s="50"/>
      <c r="AT655" s="44">
        <v>1</v>
      </c>
      <c r="AU655" s="49"/>
      <c r="AV655" s="49"/>
      <c r="AW655" s="49"/>
      <c r="AX655" s="49" t="s">
        <v>2815</v>
      </c>
      <c r="AY655" s="50" t="s">
        <v>2816</v>
      </c>
      <c r="AZ655" s="58" t="s">
        <v>688</v>
      </c>
      <c r="BA655" s="4"/>
      <c r="BB655" s="4"/>
      <c r="BC655" s="4"/>
      <c r="BD655" s="4"/>
      <c r="BE655" s="4"/>
      <c r="BF655" s="4"/>
      <c r="BG655" s="4"/>
    </row>
    <row r="656" spans="1:59" customFormat="1" ht="60" hidden="1" customHeight="1" x14ac:dyDescent="0.25">
      <c r="A656" s="2">
        <v>15</v>
      </c>
      <c r="B656" s="2" t="s">
        <v>217</v>
      </c>
      <c r="C656" s="2">
        <v>1</v>
      </c>
      <c r="D656" s="2"/>
      <c r="E656" s="2"/>
      <c r="F656" s="2"/>
      <c r="G656" s="2"/>
      <c r="H656" s="3">
        <v>0</v>
      </c>
      <c r="I656" s="3" t="s">
        <v>218</v>
      </c>
      <c r="J656" s="3" t="s">
        <v>219</v>
      </c>
      <c r="K656" s="3" t="s">
        <v>220</v>
      </c>
      <c r="L656" s="3" t="s">
        <v>221</v>
      </c>
      <c r="M656" s="3" t="s">
        <v>222</v>
      </c>
      <c r="N656" s="6">
        <v>20446</v>
      </c>
      <c r="O656" s="3" t="s">
        <v>164</v>
      </c>
      <c r="P656" s="3" t="s">
        <v>223</v>
      </c>
      <c r="Q656" s="3" t="s">
        <v>224</v>
      </c>
      <c r="R656" s="3" t="s">
        <v>225</v>
      </c>
      <c r="S656" s="3" t="s">
        <v>226</v>
      </c>
      <c r="T656" s="6">
        <v>20441</v>
      </c>
      <c r="U656" s="2">
        <v>220002</v>
      </c>
      <c r="V656" s="2" t="s">
        <v>227</v>
      </c>
      <c r="W656" s="3">
        <v>811672590</v>
      </c>
      <c r="X656" s="7" t="s">
        <v>228</v>
      </c>
      <c r="Y656" s="8">
        <f>SUM(AA656)</f>
        <v>811672590</v>
      </c>
      <c r="Z656" s="2" t="s">
        <v>229</v>
      </c>
      <c r="AA656" s="3">
        <v>811672590</v>
      </c>
      <c r="AB656" s="98">
        <v>730</v>
      </c>
      <c r="AC656" s="100" t="s">
        <v>230</v>
      </c>
      <c r="AD656" s="43" t="s">
        <v>717</v>
      </c>
      <c r="AE656" s="44" t="s">
        <v>2522</v>
      </c>
      <c r="AF656" s="44" t="s">
        <v>2945</v>
      </c>
      <c r="AG656" s="43" t="s">
        <v>2946</v>
      </c>
      <c r="AH656" s="106" t="s">
        <v>1725</v>
      </c>
      <c r="AI656" s="94">
        <v>44816</v>
      </c>
      <c r="AJ656" s="94">
        <v>44816</v>
      </c>
      <c r="AK656" s="94">
        <v>44926</v>
      </c>
      <c r="AL656" s="42">
        <v>0.90821917808219177</v>
      </c>
      <c r="AM656" s="54" t="s">
        <v>236</v>
      </c>
      <c r="AN656" s="44" t="s">
        <v>1087</v>
      </c>
      <c r="AO656" s="49" t="s">
        <v>231</v>
      </c>
      <c r="AP656" s="44" t="s">
        <v>1088</v>
      </c>
      <c r="AQ656" s="109">
        <v>730</v>
      </c>
      <c r="AR656" s="50" t="s">
        <v>237</v>
      </c>
      <c r="AS656" s="50" t="s">
        <v>83</v>
      </c>
      <c r="AT656" s="44">
        <v>663</v>
      </c>
      <c r="AU656" s="49" t="s">
        <v>1087</v>
      </c>
      <c r="AV656" s="49" t="s">
        <v>231</v>
      </c>
      <c r="AW656" s="49" t="s">
        <v>1088</v>
      </c>
      <c r="AX656" s="49" t="s">
        <v>2947</v>
      </c>
      <c r="AY656" s="50" t="s">
        <v>2948</v>
      </c>
      <c r="AZ656" s="58" t="s">
        <v>1913</v>
      </c>
      <c r="BA656" s="4"/>
      <c r="BB656" s="4"/>
      <c r="BC656" s="4"/>
      <c r="BD656" s="4"/>
      <c r="BE656" s="4"/>
      <c r="BF656" s="4"/>
      <c r="BG656" s="4"/>
    </row>
    <row r="657" spans="1:59" customFormat="1" ht="60" hidden="1" customHeight="1" x14ac:dyDescent="0.25">
      <c r="A657" s="2">
        <v>15</v>
      </c>
      <c r="B657" s="2" t="s">
        <v>217</v>
      </c>
      <c r="C657" s="2">
        <v>1</v>
      </c>
      <c r="D657" s="2"/>
      <c r="E657" s="2"/>
      <c r="F657" s="2"/>
      <c r="G657" s="2"/>
      <c r="H657" s="3"/>
      <c r="I657" s="3" t="s">
        <v>88</v>
      </c>
      <c r="J657" s="3" t="s">
        <v>88</v>
      </c>
      <c r="K657" s="3" t="s">
        <v>88</v>
      </c>
      <c r="L657" s="3" t="s">
        <v>88</v>
      </c>
      <c r="M657" s="3" t="s">
        <v>88</v>
      </c>
      <c r="N657" s="3" t="s">
        <v>88</v>
      </c>
      <c r="O657" s="3" t="s">
        <v>88</v>
      </c>
      <c r="P657" s="3" t="s">
        <v>88</v>
      </c>
      <c r="Q657" s="3" t="s">
        <v>88</v>
      </c>
      <c r="R657" s="3" t="s">
        <v>88</v>
      </c>
      <c r="S657" s="3" t="s">
        <v>88</v>
      </c>
      <c r="T657" s="3" t="s">
        <v>88</v>
      </c>
      <c r="U657" s="2">
        <v>220003</v>
      </c>
      <c r="V657" s="2" t="s">
        <v>733</v>
      </c>
      <c r="W657" s="3">
        <v>271287000</v>
      </c>
      <c r="X657" s="7" t="s">
        <v>228</v>
      </c>
      <c r="Y657" s="8">
        <f>SUM(AA657)</f>
        <v>271287000</v>
      </c>
      <c r="Z657" s="2" t="s">
        <v>734</v>
      </c>
      <c r="AA657" s="3">
        <v>271287000</v>
      </c>
      <c r="AB657" s="98">
        <v>260</v>
      </c>
      <c r="AC657" s="100" t="s">
        <v>164</v>
      </c>
      <c r="AD657" s="43" t="s">
        <v>76</v>
      </c>
      <c r="AE657" s="44" t="s">
        <v>1095</v>
      </c>
      <c r="AF657" s="44" t="s">
        <v>1096</v>
      </c>
      <c r="AG657" s="49" t="s">
        <v>1097</v>
      </c>
      <c r="AH657" s="107" t="s">
        <v>1097</v>
      </c>
      <c r="AI657" s="94">
        <v>44718</v>
      </c>
      <c r="AJ657" s="94">
        <v>44718</v>
      </c>
      <c r="AK657" s="94">
        <v>45076</v>
      </c>
      <c r="AL657" s="42">
        <v>0.9653846153846154</v>
      </c>
      <c r="AM657" s="54" t="s">
        <v>79</v>
      </c>
      <c r="AN657" s="44" t="s">
        <v>1098</v>
      </c>
      <c r="AO657" s="49" t="s">
        <v>79</v>
      </c>
      <c r="AP657" s="44" t="s">
        <v>79</v>
      </c>
      <c r="AQ657" s="109">
        <v>260</v>
      </c>
      <c r="AR657" s="50" t="s">
        <v>245</v>
      </c>
      <c r="AS657" s="50" t="s">
        <v>246</v>
      </c>
      <c r="AT657" s="44">
        <v>251</v>
      </c>
      <c r="AU657" s="49" t="s">
        <v>247</v>
      </c>
      <c r="AV657" s="49" t="s">
        <v>2949</v>
      </c>
      <c r="AW657" s="49" t="s">
        <v>249</v>
      </c>
      <c r="AX657" s="49" t="s">
        <v>2950</v>
      </c>
      <c r="AY657" s="50" t="s">
        <v>2951</v>
      </c>
      <c r="AZ657" s="58" t="s">
        <v>252</v>
      </c>
      <c r="BA657" s="4"/>
      <c r="BB657" s="4"/>
      <c r="BC657" s="4"/>
      <c r="BD657" s="4"/>
      <c r="BE657" s="4"/>
      <c r="BF657" s="4"/>
      <c r="BG657" s="4"/>
    </row>
    <row r="658" spans="1:59" customFormat="1" ht="60" hidden="1" customHeight="1" x14ac:dyDescent="0.25">
      <c r="A658" s="2">
        <v>15</v>
      </c>
      <c r="B658" s="2" t="s">
        <v>217</v>
      </c>
      <c r="C658" s="2">
        <v>1</v>
      </c>
      <c r="D658" s="2"/>
      <c r="E658" s="2"/>
      <c r="F658" s="2"/>
      <c r="G658" s="2"/>
      <c r="H658" s="3">
        <v>0</v>
      </c>
      <c r="I658" s="3" t="s">
        <v>218</v>
      </c>
      <c r="J658" s="3" t="s">
        <v>219</v>
      </c>
      <c r="K658" s="3" t="s">
        <v>219</v>
      </c>
      <c r="L658" s="3" t="s">
        <v>742</v>
      </c>
      <c r="M658" s="3" t="s">
        <v>743</v>
      </c>
      <c r="N658" s="6">
        <v>41</v>
      </c>
      <c r="O658" s="3" t="s">
        <v>67</v>
      </c>
      <c r="P658" s="3" t="s">
        <v>744</v>
      </c>
      <c r="Q658" s="3" t="s">
        <v>745</v>
      </c>
      <c r="R658" s="3" t="s">
        <v>746</v>
      </c>
      <c r="S658" s="3" t="s">
        <v>747</v>
      </c>
      <c r="T658" s="6">
        <v>11768</v>
      </c>
      <c r="U658" s="2">
        <v>220004</v>
      </c>
      <c r="V658" s="2" t="s">
        <v>748</v>
      </c>
      <c r="W658" s="3">
        <v>902613000</v>
      </c>
      <c r="X658" s="7" t="s">
        <v>749</v>
      </c>
      <c r="Y658" s="8">
        <f>SUM(AA658:AA660)</f>
        <v>902613000</v>
      </c>
      <c r="Z658" s="2" t="s">
        <v>750</v>
      </c>
      <c r="AA658" s="3">
        <v>696600000</v>
      </c>
      <c r="AB658" s="98">
        <v>400</v>
      </c>
      <c r="AC658" s="100" t="s">
        <v>751</v>
      </c>
      <c r="AD658" s="43" t="s">
        <v>265</v>
      </c>
      <c r="AE658" s="44" t="s">
        <v>298</v>
      </c>
      <c r="AF658" s="45" t="s">
        <v>1998</v>
      </c>
      <c r="AG658" s="43" t="s">
        <v>2301</v>
      </c>
      <c r="AH658" s="106">
        <v>70007348</v>
      </c>
      <c r="AI658" s="94">
        <v>44713</v>
      </c>
      <c r="AJ658" s="94">
        <v>44837</v>
      </c>
      <c r="AK658" s="94">
        <v>45128</v>
      </c>
      <c r="AL658" s="42">
        <v>0.95</v>
      </c>
      <c r="AM658" s="54">
        <v>0</v>
      </c>
      <c r="AN658" s="44" t="s">
        <v>754</v>
      </c>
      <c r="AO658" s="49" t="s">
        <v>233</v>
      </c>
      <c r="AP658" s="44" t="s">
        <v>270</v>
      </c>
      <c r="AQ658" s="109">
        <v>400</v>
      </c>
      <c r="AR658" s="50" t="s">
        <v>82</v>
      </c>
      <c r="AS658" s="50" t="s">
        <v>589</v>
      </c>
      <c r="AT658" s="44">
        <v>400</v>
      </c>
      <c r="AU658" s="49" t="s">
        <v>755</v>
      </c>
      <c r="AV658" s="49" t="s">
        <v>756</v>
      </c>
      <c r="AW658" s="49" t="s">
        <v>757</v>
      </c>
      <c r="AX658" s="49" t="s">
        <v>2952</v>
      </c>
      <c r="AY658" s="50" t="s">
        <v>2953</v>
      </c>
      <c r="AZ658" s="58" t="s">
        <v>760</v>
      </c>
      <c r="BA658" s="4"/>
      <c r="BB658" s="4"/>
      <c r="BC658" s="4"/>
      <c r="BD658" s="4"/>
      <c r="BE658" s="4"/>
      <c r="BF658" s="4"/>
      <c r="BG658" s="4"/>
    </row>
    <row r="659" spans="1:59" customFormat="1" ht="60" hidden="1" customHeight="1" x14ac:dyDescent="0.25">
      <c r="A659" s="2">
        <v>15</v>
      </c>
      <c r="B659" s="2" t="s">
        <v>217</v>
      </c>
      <c r="C659" s="2">
        <v>0</v>
      </c>
      <c r="D659" s="2"/>
      <c r="E659" s="2"/>
      <c r="F659" s="2"/>
      <c r="G659" s="2"/>
      <c r="H659" s="3">
        <v>0</v>
      </c>
      <c r="I659" s="3" t="s">
        <v>88</v>
      </c>
      <c r="J659" s="3" t="s">
        <v>88</v>
      </c>
      <c r="K659" s="3" t="s">
        <v>88</v>
      </c>
      <c r="L659" s="3" t="s">
        <v>88</v>
      </c>
      <c r="M659" s="3" t="s">
        <v>88</v>
      </c>
      <c r="N659" s="3" t="s">
        <v>88</v>
      </c>
      <c r="O659" s="3" t="s">
        <v>88</v>
      </c>
      <c r="P659" s="3" t="s">
        <v>88</v>
      </c>
      <c r="Q659" s="3" t="s">
        <v>88</v>
      </c>
      <c r="R659" s="3" t="s">
        <v>88</v>
      </c>
      <c r="S659" s="3" t="s">
        <v>88</v>
      </c>
      <c r="T659" s="3" t="s">
        <v>88</v>
      </c>
      <c r="U659" s="2">
        <v>220004</v>
      </c>
      <c r="V659" s="2" t="s">
        <v>748</v>
      </c>
      <c r="W659" s="3">
        <v>902613000</v>
      </c>
      <c r="X659" s="7" t="s">
        <v>88</v>
      </c>
      <c r="Y659" s="8" t="s">
        <v>88</v>
      </c>
      <c r="Z659" s="2" t="s">
        <v>1740</v>
      </c>
      <c r="AA659" s="3">
        <v>103006500</v>
      </c>
      <c r="AB659" s="56">
        <v>100</v>
      </c>
      <c r="AC659" s="44" t="s">
        <v>751</v>
      </c>
      <c r="AD659" s="43" t="s">
        <v>265</v>
      </c>
      <c r="AE659" s="44" t="s">
        <v>298</v>
      </c>
      <c r="AF659" s="45" t="s">
        <v>1998</v>
      </c>
      <c r="AG659" s="43" t="s">
        <v>2301</v>
      </c>
      <c r="AH659" s="106">
        <v>70007348</v>
      </c>
      <c r="AI659" s="94">
        <v>44713</v>
      </c>
      <c r="AJ659" s="94">
        <v>44837</v>
      </c>
      <c r="AK659" s="94">
        <v>45128</v>
      </c>
      <c r="AL659" s="42">
        <v>0.87</v>
      </c>
      <c r="AM659" s="54">
        <v>0</v>
      </c>
      <c r="AN659" s="44" t="s">
        <v>754</v>
      </c>
      <c r="AO659" s="49" t="s">
        <v>233</v>
      </c>
      <c r="AP659" s="44" t="s">
        <v>270</v>
      </c>
      <c r="AQ659" s="50">
        <v>100</v>
      </c>
      <c r="AR659" s="50" t="s">
        <v>82</v>
      </c>
      <c r="AS659" s="50" t="s">
        <v>589</v>
      </c>
      <c r="AT659" s="44">
        <v>100</v>
      </c>
      <c r="AU659" s="49" t="s">
        <v>755</v>
      </c>
      <c r="AV659" s="49" t="s">
        <v>756</v>
      </c>
      <c r="AW659" s="49" t="s">
        <v>757</v>
      </c>
      <c r="AX659" s="49" t="s">
        <v>2954</v>
      </c>
      <c r="AY659" s="50" t="s">
        <v>2955</v>
      </c>
      <c r="AZ659" s="58" t="s">
        <v>760</v>
      </c>
      <c r="BA659" s="4"/>
      <c r="BB659" s="4"/>
      <c r="BC659" s="4"/>
      <c r="BD659" s="4"/>
      <c r="BE659" s="4"/>
      <c r="BF659" s="4"/>
      <c r="BG659" s="4"/>
    </row>
    <row r="660" spans="1:59" customFormat="1" ht="60" hidden="1" customHeight="1" x14ac:dyDescent="0.25">
      <c r="A660" s="2">
        <v>15</v>
      </c>
      <c r="B660" s="2" t="s">
        <v>217</v>
      </c>
      <c r="C660" s="2">
        <v>0</v>
      </c>
      <c r="D660" s="2"/>
      <c r="E660" s="2"/>
      <c r="F660" s="2"/>
      <c r="G660" s="2"/>
      <c r="H660" s="3">
        <v>0</v>
      </c>
      <c r="I660" s="3" t="s">
        <v>88</v>
      </c>
      <c r="J660" s="3" t="s">
        <v>88</v>
      </c>
      <c r="K660" s="3" t="s">
        <v>88</v>
      </c>
      <c r="L660" s="3" t="s">
        <v>88</v>
      </c>
      <c r="M660" s="3" t="s">
        <v>88</v>
      </c>
      <c r="N660" s="3" t="s">
        <v>88</v>
      </c>
      <c r="O660" s="3" t="s">
        <v>88</v>
      </c>
      <c r="P660" s="3" t="s">
        <v>88</v>
      </c>
      <c r="Q660" s="3" t="s">
        <v>88</v>
      </c>
      <c r="R660" s="3" t="s">
        <v>88</v>
      </c>
      <c r="S660" s="3" t="s">
        <v>88</v>
      </c>
      <c r="T660" s="3" t="s">
        <v>88</v>
      </c>
      <c r="U660" s="2">
        <v>220004</v>
      </c>
      <c r="V660" s="2" t="s">
        <v>748</v>
      </c>
      <c r="W660" s="3">
        <v>902613000</v>
      </c>
      <c r="X660" s="7" t="s">
        <v>88</v>
      </c>
      <c r="Y660" s="8" t="s">
        <v>88</v>
      </c>
      <c r="Z660" s="2" t="s">
        <v>1735</v>
      </c>
      <c r="AA660" s="3">
        <v>103006500</v>
      </c>
      <c r="AB660" s="56">
        <v>100</v>
      </c>
      <c r="AC660" s="44" t="s">
        <v>751</v>
      </c>
      <c r="AD660" s="43" t="s">
        <v>265</v>
      </c>
      <c r="AE660" s="44" t="s">
        <v>298</v>
      </c>
      <c r="AF660" s="45" t="s">
        <v>1998</v>
      </c>
      <c r="AG660" s="43" t="s">
        <v>2301</v>
      </c>
      <c r="AH660" s="45">
        <v>70007348</v>
      </c>
      <c r="AI660" s="51">
        <v>44713</v>
      </c>
      <c r="AJ660" s="51">
        <v>44837</v>
      </c>
      <c r="AK660" s="51">
        <v>45128</v>
      </c>
      <c r="AL660" s="42">
        <v>0.87</v>
      </c>
      <c r="AM660" s="54">
        <v>0</v>
      </c>
      <c r="AN660" s="44" t="s">
        <v>754</v>
      </c>
      <c r="AO660" s="49" t="s">
        <v>233</v>
      </c>
      <c r="AP660" s="44" t="s">
        <v>270</v>
      </c>
      <c r="AQ660" s="50">
        <v>100</v>
      </c>
      <c r="AR660" s="50" t="s">
        <v>82</v>
      </c>
      <c r="AS660" s="50" t="s">
        <v>589</v>
      </c>
      <c r="AT660" s="44">
        <v>100</v>
      </c>
      <c r="AU660" s="49" t="s">
        <v>755</v>
      </c>
      <c r="AV660" s="49" t="s">
        <v>756</v>
      </c>
      <c r="AW660" s="49" t="s">
        <v>757</v>
      </c>
      <c r="AX660" s="49" t="s">
        <v>2954</v>
      </c>
      <c r="AY660" s="50" t="s">
        <v>2955</v>
      </c>
      <c r="AZ660" s="58" t="s">
        <v>760</v>
      </c>
      <c r="BA660" s="4"/>
      <c r="BB660" s="4"/>
      <c r="BC660" s="4"/>
      <c r="BD660" s="4"/>
      <c r="BE660" s="4"/>
      <c r="BF660" s="4"/>
      <c r="BG660" s="4"/>
    </row>
    <row r="661" spans="1:59" customFormat="1" ht="60" hidden="1" customHeight="1" x14ac:dyDescent="0.25">
      <c r="A661" s="2">
        <v>15</v>
      </c>
      <c r="B661" s="2" t="s">
        <v>217</v>
      </c>
      <c r="C661" s="2">
        <v>1</v>
      </c>
      <c r="D661" s="2" t="s">
        <v>2956</v>
      </c>
      <c r="E661" s="2" t="s">
        <v>2957</v>
      </c>
      <c r="F661" s="2" t="s">
        <v>2958</v>
      </c>
      <c r="G661" s="2" t="s">
        <v>764</v>
      </c>
      <c r="H661" s="3">
        <v>0</v>
      </c>
      <c r="I661" s="3" t="s">
        <v>156</v>
      </c>
      <c r="J661" s="3" t="s">
        <v>765</v>
      </c>
      <c r="K661" s="3" t="s">
        <v>766</v>
      </c>
      <c r="L661" s="3" t="s">
        <v>767</v>
      </c>
      <c r="M661" s="3" t="s">
        <v>768</v>
      </c>
      <c r="N661" s="6">
        <v>100</v>
      </c>
      <c r="O661" s="3" t="s">
        <v>67</v>
      </c>
      <c r="P661" s="3" t="s">
        <v>68</v>
      </c>
      <c r="Q661" s="3" t="s">
        <v>69</v>
      </c>
      <c r="R661" s="3" t="s">
        <v>769</v>
      </c>
      <c r="S661" s="3" t="s">
        <v>770</v>
      </c>
      <c r="T661" s="6">
        <v>6969</v>
      </c>
      <c r="U661" s="2">
        <v>220006</v>
      </c>
      <c r="V661" s="2" t="s">
        <v>771</v>
      </c>
      <c r="W661" s="3">
        <v>180000000</v>
      </c>
      <c r="X661" s="7" t="s">
        <v>772</v>
      </c>
      <c r="Y661" s="8">
        <f>SUM(AA661)</f>
        <v>180000000</v>
      </c>
      <c r="Z661" s="2" t="s">
        <v>773</v>
      </c>
      <c r="AA661" s="3">
        <v>180000000</v>
      </c>
      <c r="AB661" s="56">
        <v>3</v>
      </c>
      <c r="AC661" s="44" t="s">
        <v>774</v>
      </c>
      <c r="AD661" s="43" t="s">
        <v>76</v>
      </c>
      <c r="AE661" s="44">
        <v>4600095351</v>
      </c>
      <c r="AF661" s="43" t="s">
        <v>775</v>
      </c>
      <c r="AG661" s="43">
        <v>44823</v>
      </c>
      <c r="AH661" s="106">
        <v>44839</v>
      </c>
      <c r="AI661" s="94">
        <v>44620</v>
      </c>
      <c r="AJ661" s="94"/>
      <c r="AK661" s="94" t="s">
        <v>236</v>
      </c>
      <c r="AL661" s="42">
        <v>1</v>
      </c>
      <c r="AM661" s="54" t="s">
        <v>236</v>
      </c>
      <c r="AN661" s="44" t="s">
        <v>776</v>
      </c>
      <c r="AO661" s="49" t="s">
        <v>777</v>
      </c>
      <c r="AP661" s="44" t="s">
        <v>82</v>
      </c>
      <c r="AQ661" s="50" t="s">
        <v>589</v>
      </c>
      <c r="AR661" s="50">
        <v>0</v>
      </c>
      <c r="AS661" s="50" t="s">
        <v>778</v>
      </c>
      <c r="AT661" s="44" t="s">
        <v>778</v>
      </c>
      <c r="AU661" s="49" t="s">
        <v>778</v>
      </c>
      <c r="AV661" s="49" t="s">
        <v>778</v>
      </c>
      <c r="AW661" s="49" t="s">
        <v>778</v>
      </c>
      <c r="AX661" s="49" t="s">
        <v>1929</v>
      </c>
      <c r="AY661" s="50" t="s">
        <v>1929</v>
      </c>
      <c r="AZ661" s="58" t="s">
        <v>1929</v>
      </c>
      <c r="BA661" s="4"/>
      <c r="BB661" s="4"/>
      <c r="BC661" s="4"/>
      <c r="BD661" s="4"/>
      <c r="BE661" s="4"/>
      <c r="BF661" s="4"/>
      <c r="BG661" s="4"/>
    </row>
    <row r="662" spans="1:59" customFormat="1" ht="60" hidden="1" customHeight="1" x14ac:dyDescent="0.25">
      <c r="A662" s="2">
        <v>15</v>
      </c>
      <c r="B662" s="2" t="s">
        <v>253</v>
      </c>
      <c r="C662" s="2">
        <v>1</v>
      </c>
      <c r="D662" s="2" t="s">
        <v>2959</v>
      </c>
      <c r="E662" s="2" t="s">
        <v>2960</v>
      </c>
      <c r="F662" s="2">
        <v>38</v>
      </c>
      <c r="G662" s="2" t="s">
        <v>256</v>
      </c>
      <c r="H662" s="3">
        <v>0</v>
      </c>
      <c r="I662" s="3" t="s">
        <v>218</v>
      </c>
      <c r="J662" s="3" t="s">
        <v>257</v>
      </c>
      <c r="K662" s="3" t="s">
        <v>258</v>
      </c>
      <c r="L662" s="3" t="s">
        <v>259</v>
      </c>
      <c r="M662" s="3" t="s">
        <v>260</v>
      </c>
      <c r="N662" s="6">
        <v>104953</v>
      </c>
      <c r="O662" s="3" t="s">
        <v>784</v>
      </c>
      <c r="P662" s="3" t="s">
        <v>68</v>
      </c>
      <c r="Q662" s="3" t="s">
        <v>69</v>
      </c>
      <c r="R662" s="3" t="s">
        <v>261</v>
      </c>
      <c r="S662" s="3" t="s">
        <v>262</v>
      </c>
      <c r="T662" s="6">
        <v>110901</v>
      </c>
      <c r="U662" s="2">
        <v>210090</v>
      </c>
      <c r="V662" s="2" t="s">
        <v>256</v>
      </c>
      <c r="W662" s="3">
        <v>1139100000</v>
      </c>
      <c r="X662" s="21" t="s">
        <v>263</v>
      </c>
      <c r="Y662" s="8">
        <v>1139100000</v>
      </c>
      <c r="Z662" s="2" t="s">
        <v>264</v>
      </c>
      <c r="AA662" s="3">
        <v>1139100000</v>
      </c>
      <c r="AB662" s="56">
        <v>4042</v>
      </c>
      <c r="AC662" s="44" t="s">
        <v>164</v>
      </c>
      <c r="AD662" s="43" t="s">
        <v>265</v>
      </c>
      <c r="AE662" s="44" t="s">
        <v>165</v>
      </c>
      <c r="AF662" s="45" t="s">
        <v>775</v>
      </c>
      <c r="AG662" s="43" t="s">
        <v>2961</v>
      </c>
      <c r="AH662" s="106" t="s">
        <v>2962</v>
      </c>
      <c r="AI662" s="94">
        <v>44973</v>
      </c>
      <c r="AJ662" s="94" t="s">
        <v>268</v>
      </c>
      <c r="AK662" s="94" t="s">
        <v>268</v>
      </c>
      <c r="AL662" s="42">
        <v>0</v>
      </c>
      <c r="AM662" s="54">
        <v>159178331.69999999</v>
      </c>
      <c r="AN662" s="44" t="s">
        <v>269</v>
      </c>
      <c r="AO662" s="49" t="s">
        <v>79</v>
      </c>
      <c r="AP662" s="44" t="s">
        <v>270</v>
      </c>
      <c r="AQ662" s="50">
        <v>4042</v>
      </c>
      <c r="AR662" s="50" t="s">
        <v>82</v>
      </c>
      <c r="AS662" s="50" t="s">
        <v>83</v>
      </c>
      <c r="AT662" s="44">
        <v>0</v>
      </c>
      <c r="AU662" s="49" t="s">
        <v>271</v>
      </c>
      <c r="AV662" s="49" t="s">
        <v>272</v>
      </c>
      <c r="AW662" s="49" t="s">
        <v>273</v>
      </c>
      <c r="AX662" s="49" t="s">
        <v>2963</v>
      </c>
      <c r="AY662" s="50" t="s">
        <v>2964</v>
      </c>
      <c r="AZ662" s="58" t="s">
        <v>1619</v>
      </c>
      <c r="BA662" s="4"/>
      <c r="BB662" s="4"/>
      <c r="BC662" s="4"/>
      <c r="BD662" s="4"/>
      <c r="BE662" s="4"/>
      <c r="BF662" s="4"/>
      <c r="BG662" s="4"/>
    </row>
    <row r="663" spans="1:59" customFormat="1" ht="60" hidden="1" customHeight="1" x14ac:dyDescent="0.25">
      <c r="A663" s="2">
        <v>15</v>
      </c>
      <c r="B663" s="2" t="s">
        <v>313</v>
      </c>
      <c r="C663" s="2">
        <v>1</v>
      </c>
      <c r="D663" s="2" t="s">
        <v>2965</v>
      </c>
      <c r="E663" s="2" t="s">
        <v>2966</v>
      </c>
      <c r="F663" s="2">
        <v>1</v>
      </c>
      <c r="G663" s="2" t="s">
        <v>316</v>
      </c>
      <c r="H663" s="3">
        <v>0</v>
      </c>
      <c r="I663" s="3" t="s">
        <v>88</v>
      </c>
      <c r="J663" s="3" t="s">
        <v>88</v>
      </c>
      <c r="K663" s="3" t="s">
        <v>88</v>
      </c>
      <c r="L663" s="3" t="s">
        <v>88</v>
      </c>
      <c r="M663" s="3" t="s">
        <v>88</v>
      </c>
      <c r="N663" s="3" t="s">
        <v>88</v>
      </c>
      <c r="O663" s="3" t="s">
        <v>88</v>
      </c>
      <c r="P663" s="3" t="s">
        <v>88</v>
      </c>
      <c r="Q663" s="3" t="s">
        <v>88</v>
      </c>
      <c r="R663" s="3" t="s">
        <v>88</v>
      </c>
      <c r="S663" s="3" t="s">
        <v>88</v>
      </c>
      <c r="T663" s="3" t="s">
        <v>88</v>
      </c>
      <c r="U663" s="2">
        <v>210088</v>
      </c>
      <c r="V663" s="2" t="s">
        <v>317</v>
      </c>
      <c r="W663" s="3">
        <v>143420000</v>
      </c>
      <c r="X663" s="21" t="s">
        <v>318</v>
      </c>
      <c r="Y663" s="8">
        <v>143420000</v>
      </c>
      <c r="Z663" s="2" t="s">
        <v>319</v>
      </c>
      <c r="AA663" s="3">
        <v>61710000</v>
      </c>
      <c r="AB663" s="56">
        <v>28</v>
      </c>
      <c r="AC663" s="44" t="s">
        <v>320</v>
      </c>
      <c r="AD663" s="43" t="s">
        <v>265</v>
      </c>
      <c r="AE663" s="44" t="s">
        <v>88</v>
      </c>
      <c r="AF663" s="45" t="s">
        <v>88</v>
      </c>
      <c r="AG663" s="43" t="s">
        <v>88</v>
      </c>
      <c r="AH663" s="45" t="s">
        <v>88</v>
      </c>
      <c r="AI663" s="51">
        <v>44576</v>
      </c>
      <c r="AJ663" s="51">
        <v>44576</v>
      </c>
      <c r="AK663" s="51">
        <v>45015</v>
      </c>
      <c r="AL663" s="42">
        <v>0.14000000000000001</v>
      </c>
      <c r="AM663" s="54">
        <v>3493019</v>
      </c>
      <c r="AN663" s="44" t="s">
        <v>321</v>
      </c>
      <c r="AO663" s="49" t="s">
        <v>322</v>
      </c>
      <c r="AP663" s="44" t="s">
        <v>270</v>
      </c>
      <c r="AQ663" s="50">
        <v>28</v>
      </c>
      <c r="AR663" s="50" t="s">
        <v>82</v>
      </c>
      <c r="AS663" s="50" t="s">
        <v>83</v>
      </c>
      <c r="AT663" s="44">
        <v>0</v>
      </c>
      <c r="AU663" s="49" t="s">
        <v>323</v>
      </c>
      <c r="AV663" s="49" t="s">
        <v>2967</v>
      </c>
      <c r="AW663" s="49" t="s">
        <v>325</v>
      </c>
      <c r="AX663" s="49" t="s">
        <v>331</v>
      </c>
      <c r="AY663" s="50" t="s">
        <v>332</v>
      </c>
      <c r="AZ663" s="58" t="s">
        <v>327</v>
      </c>
      <c r="BA663" s="4"/>
      <c r="BB663" s="4"/>
      <c r="BC663" s="4"/>
      <c r="BD663" s="4"/>
      <c r="BE663" s="4"/>
      <c r="BF663" s="4"/>
      <c r="BG663" s="4"/>
    </row>
    <row r="664" spans="1:59" customFormat="1" ht="60" hidden="1" customHeight="1" x14ac:dyDescent="0.25">
      <c r="A664" s="2">
        <v>15</v>
      </c>
      <c r="B664" s="2" t="s">
        <v>313</v>
      </c>
      <c r="C664" s="2">
        <v>0</v>
      </c>
      <c r="D664" s="2" t="s">
        <v>2968</v>
      </c>
      <c r="E664" s="2" t="s">
        <v>2969</v>
      </c>
      <c r="F664" s="2">
        <v>1</v>
      </c>
      <c r="G664" s="2" t="s">
        <v>316</v>
      </c>
      <c r="H664" s="3">
        <v>0</v>
      </c>
      <c r="I664" s="3" t="s">
        <v>88</v>
      </c>
      <c r="J664" s="3" t="s">
        <v>88</v>
      </c>
      <c r="K664" s="3" t="s">
        <v>88</v>
      </c>
      <c r="L664" s="3" t="s">
        <v>88</v>
      </c>
      <c r="M664" s="3" t="s">
        <v>88</v>
      </c>
      <c r="N664" s="3" t="s">
        <v>88</v>
      </c>
      <c r="O664" s="3" t="s">
        <v>88</v>
      </c>
      <c r="P664" s="3" t="s">
        <v>88</v>
      </c>
      <c r="Q664" s="3" t="s">
        <v>88</v>
      </c>
      <c r="R664" s="3" t="s">
        <v>88</v>
      </c>
      <c r="S664" s="3" t="s">
        <v>88</v>
      </c>
      <c r="T664" s="3" t="s">
        <v>88</v>
      </c>
      <c r="U664" s="2">
        <v>210088</v>
      </c>
      <c r="V664" s="2" t="s">
        <v>317</v>
      </c>
      <c r="W664" s="3">
        <v>143420000</v>
      </c>
      <c r="X664" s="21" t="s">
        <v>88</v>
      </c>
      <c r="Y664" s="8"/>
      <c r="Z664" s="2" t="s">
        <v>2150</v>
      </c>
      <c r="AA664" s="3">
        <v>61710000</v>
      </c>
      <c r="AB664" s="98">
        <v>28</v>
      </c>
      <c r="AC664" s="100" t="s">
        <v>320</v>
      </c>
      <c r="AD664" s="43" t="s">
        <v>265</v>
      </c>
      <c r="AE664" s="44" t="s">
        <v>88</v>
      </c>
      <c r="AF664" s="45" t="s">
        <v>88</v>
      </c>
      <c r="AG664" s="43" t="s">
        <v>88</v>
      </c>
      <c r="AH664" s="106" t="s">
        <v>88</v>
      </c>
      <c r="AI664" s="94">
        <v>44576</v>
      </c>
      <c r="AJ664" s="94">
        <v>44576</v>
      </c>
      <c r="AK664" s="94">
        <v>45015</v>
      </c>
      <c r="AL664" s="42">
        <v>0.28000000000000003</v>
      </c>
      <c r="AM664" s="54">
        <v>3493019</v>
      </c>
      <c r="AN664" s="44" t="s">
        <v>321</v>
      </c>
      <c r="AO664" s="49" t="s">
        <v>322</v>
      </c>
      <c r="AP664" s="44" t="s">
        <v>270</v>
      </c>
      <c r="AQ664" s="109">
        <v>28</v>
      </c>
      <c r="AR664" s="50" t="s">
        <v>82</v>
      </c>
      <c r="AS664" s="50" t="s">
        <v>83</v>
      </c>
      <c r="AT664" s="44">
        <v>0</v>
      </c>
      <c r="AU664" s="49" t="s">
        <v>323</v>
      </c>
      <c r="AV664" s="49" t="s">
        <v>2967</v>
      </c>
      <c r="AW664" s="49" t="s">
        <v>325</v>
      </c>
      <c r="AX664" s="49" t="s">
        <v>331</v>
      </c>
      <c r="AY664" s="50" t="s">
        <v>332</v>
      </c>
      <c r="AZ664" s="58" t="s">
        <v>327</v>
      </c>
      <c r="BA664" s="4"/>
      <c r="BB664" s="4"/>
      <c r="BC664" s="4"/>
      <c r="BD664" s="4"/>
      <c r="BE664" s="4"/>
      <c r="BF664" s="4"/>
      <c r="BG664" s="4"/>
    </row>
    <row r="665" spans="1:59" customFormat="1" ht="60" hidden="1" customHeight="1" x14ac:dyDescent="0.25">
      <c r="A665" s="2">
        <v>15</v>
      </c>
      <c r="B665" s="2" t="s">
        <v>313</v>
      </c>
      <c r="C665" s="2">
        <v>0</v>
      </c>
      <c r="D665" s="2" t="s">
        <v>2970</v>
      </c>
      <c r="E665" s="2" t="s">
        <v>2971</v>
      </c>
      <c r="F665" s="2">
        <v>1</v>
      </c>
      <c r="G665" s="2" t="s">
        <v>316</v>
      </c>
      <c r="H665" s="3">
        <v>0</v>
      </c>
      <c r="I665" s="3" t="s">
        <v>88</v>
      </c>
      <c r="J665" s="3" t="s">
        <v>88</v>
      </c>
      <c r="K665" s="3" t="s">
        <v>88</v>
      </c>
      <c r="L665" s="3" t="s">
        <v>88</v>
      </c>
      <c r="M665" s="3" t="s">
        <v>88</v>
      </c>
      <c r="N665" s="3" t="s">
        <v>88</v>
      </c>
      <c r="O665" s="3" t="s">
        <v>88</v>
      </c>
      <c r="P665" s="3" t="s">
        <v>88</v>
      </c>
      <c r="Q665" s="3" t="s">
        <v>88</v>
      </c>
      <c r="R665" s="3" t="s">
        <v>88</v>
      </c>
      <c r="S665" s="3" t="s">
        <v>88</v>
      </c>
      <c r="T665" s="3" t="s">
        <v>88</v>
      </c>
      <c r="U665" s="2">
        <v>210088</v>
      </c>
      <c r="V665" s="2" t="s">
        <v>317</v>
      </c>
      <c r="W665" s="3">
        <v>143420000</v>
      </c>
      <c r="X665" s="21" t="s">
        <v>88</v>
      </c>
      <c r="Y665" s="8"/>
      <c r="Z665" s="2" t="s">
        <v>335</v>
      </c>
      <c r="AA665" s="3">
        <v>20000000</v>
      </c>
      <c r="AB665" s="98">
        <v>9</v>
      </c>
      <c r="AC665" s="100" t="s">
        <v>320</v>
      </c>
      <c r="AD665" s="43" t="s">
        <v>265</v>
      </c>
      <c r="AE665" s="44" t="s">
        <v>88</v>
      </c>
      <c r="AF665" s="45" t="s">
        <v>88</v>
      </c>
      <c r="AG665" s="43" t="s">
        <v>88</v>
      </c>
      <c r="AH665" s="106" t="s">
        <v>88</v>
      </c>
      <c r="AI665" s="94">
        <v>44576</v>
      </c>
      <c r="AJ665" s="94">
        <v>44576</v>
      </c>
      <c r="AK665" s="94">
        <v>45015</v>
      </c>
      <c r="AL665" s="42">
        <v>0.5</v>
      </c>
      <c r="AM665" s="54">
        <v>1132075</v>
      </c>
      <c r="AN665" s="44" t="s">
        <v>321</v>
      </c>
      <c r="AO665" s="49" t="s">
        <v>322</v>
      </c>
      <c r="AP665" s="44" t="s">
        <v>270</v>
      </c>
      <c r="AQ665" s="109">
        <v>9</v>
      </c>
      <c r="AR665" s="50" t="s">
        <v>82</v>
      </c>
      <c r="AS665" s="50" t="s">
        <v>83</v>
      </c>
      <c r="AT665" s="44">
        <v>10</v>
      </c>
      <c r="AU665" s="49" t="s">
        <v>336</v>
      </c>
      <c r="AV665" s="49" t="s">
        <v>2967</v>
      </c>
      <c r="AW665" s="49" t="s">
        <v>325</v>
      </c>
      <c r="AX665" s="49" t="s">
        <v>331</v>
      </c>
      <c r="AY665" s="50" t="s">
        <v>326</v>
      </c>
      <c r="AZ665" s="58" t="s">
        <v>327</v>
      </c>
      <c r="BA665" s="4"/>
      <c r="BB665" s="4"/>
      <c r="BC665" s="4"/>
      <c r="BD665" s="4"/>
      <c r="BE665" s="4"/>
      <c r="BF665" s="4"/>
      <c r="BG665" s="4"/>
    </row>
    <row r="666" spans="1:59" customFormat="1" ht="60" hidden="1" customHeight="1" x14ac:dyDescent="0.25">
      <c r="A666" s="2">
        <v>15</v>
      </c>
      <c r="B666" s="2" t="s">
        <v>1394</v>
      </c>
      <c r="C666" s="2">
        <v>1</v>
      </c>
      <c r="D666" s="2" t="s">
        <v>2972</v>
      </c>
      <c r="E666" s="2" t="s">
        <v>2973</v>
      </c>
      <c r="F666" s="2" t="s">
        <v>2974</v>
      </c>
      <c r="G666" s="2" t="s">
        <v>2975</v>
      </c>
      <c r="H666" s="3">
        <v>0</v>
      </c>
      <c r="I666" s="3" t="s">
        <v>218</v>
      </c>
      <c r="J666" s="3" t="s">
        <v>1398</v>
      </c>
      <c r="K666" s="3" t="s">
        <v>1399</v>
      </c>
      <c r="L666" s="3" t="s">
        <v>2976</v>
      </c>
      <c r="M666" s="3" t="s">
        <v>2977</v>
      </c>
      <c r="N666" s="6">
        <v>0.4</v>
      </c>
      <c r="O666" s="3" t="s">
        <v>164</v>
      </c>
      <c r="P666" s="3" t="s">
        <v>68</v>
      </c>
      <c r="Q666" s="3" t="s">
        <v>69</v>
      </c>
      <c r="R666" s="3" t="s">
        <v>2978</v>
      </c>
      <c r="S666" s="3" t="s">
        <v>2979</v>
      </c>
      <c r="T666" s="6">
        <v>165</v>
      </c>
      <c r="U666" s="2">
        <v>220021</v>
      </c>
      <c r="V666" s="2" t="s">
        <v>2980</v>
      </c>
      <c r="W666" s="3">
        <v>480022200</v>
      </c>
      <c r="X666" s="7" t="s">
        <v>1155</v>
      </c>
      <c r="Y666" s="8">
        <f>SUM(AA666:AA667)</f>
        <v>143415468</v>
      </c>
      <c r="Z666" s="2" t="s">
        <v>2981</v>
      </c>
      <c r="AA666" s="3">
        <v>13745214</v>
      </c>
      <c r="AB666" s="98">
        <v>1</v>
      </c>
      <c r="AC666" s="100" t="s">
        <v>1405</v>
      </c>
      <c r="AD666" s="43" t="s">
        <v>76</v>
      </c>
      <c r="AE666" s="44" t="s">
        <v>165</v>
      </c>
      <c r="AF666" s="45" t="s">
        <v>1406</v>
      </c>
      <c r="AG666" s="43" t="s">
        <v>1407</v>
      </c>
      <c r="AH666" s="106">
        <v>33836</v>
      </c>
      <c r="AI666" s="94" t="s">
        <v>1408</v>
      </c>
      <c r="AJ666" s="94" t="s">
        <v>1408</v>
      </c>
      <c r="AK666" s="94" t="s">
        <v>1409</v>
      </c>
      <c r="AL666" s="42">
        <v>1</v>
      </c>
      <c r="AM666" s="54">
        <v>0</v>
      </c>
      <c r="AN666" s="44" t="s">
        <v>1410</v>
      </c>
      <c r="AO666" s="49" t="s">
        <v>79</v>
      </c>
      <c r="AP666" s="44" t="s">
        <v>270</v>
      </c>
      <c r="AQ666" s="109">
        <v>1</v>
      </c>
      <c r="AR666" s="50" t="s">
        <v>131</v>
      </c>
      <c r="AS666" s="50" t="s">
        <v>83</v>
      </c>
      <c r="AT666" s="44">
        <v>1</v>
      </c>
      <c r="AU666" s="49" t="s">
        <v>2982</v>
      </c>
      <c r="AV666" s="49" t="s">
        <v>2983</v>
      </c>
      <c r="AW666" s="49" t="s">
        <v>2984</v>
      </c>
      <c r="AX666" s="49" t="s">
        <v>1414</v>
      </c>
      <c r="AY666" s="50" t="s">
        <v>2985</v>
      </c>
      <c r="AZ666" s="58" t="s">
        <v>2986</v>
      </c>
      <c r="BA666" s="4"/>
      <c r="BB666" s="4"/>
      <c r="BC666" s="4"/>
      <c r="BD666" s="4"/>
      <c r="BE666" s="4"/>
      <c r="BF666" s="4"/>
      <c r="BG666" s="4"/>
    </row>
    <row r="667" spans="1:59" customFormat="1" ht="60" hidden="1" customHeight="1" x14ac:dyDescent="0.25">
      <c r="A667" s="2">
        <v>15</v>
      </c>
      <c r="B667" s="2" t="s">
        <v>1394</v>
      </c>
      <c r="C667" s="2">
        <v>0</v>
      </c>
      <c r="D667" s="2" t="s">
        <v>2972</v>
      </c>
      <c r="E667" s="2" t="s">
        <v>2973</v>
      </c>
      <c r="F667" s="2" t="s">
        <v>2974</v>
      </c>
      <c r="G667" s="2" t="s">
        <v>2975</v>
      </c>
      <c r="H667" s="3">
        <v>0</v>
      </c>
      <c r="I667" s="3" t="s">
        <v>88</v>
      </c>
      <c r="J667" s="3" t="s">
        <v>88</v>
      </c>
      <c r="K667" s="3" t="s">
        <v>88</v>
      </c>
      <c r="L667" s="3" t="s">
        <v>88</v>
      </c>
      <c r="M667" s="3" t="s">
        <v>88</v>
      </c>
      <c r="N667" s="3" t="s">
        <v>88</v>
      </c>
      <c r="O667" s="3" t="s">
        <v>88</v>
      </c>
      <c r="P667" s="3" t="s">
        <v>88</v>
      </c>
      <c r="Q667" s="3" t="s">
        <v>88</v>
      </c>
      <c r="R667" s="3" t="s">
        <v>88</v>
      </c>
      <c r="S667" s="3" t="s">
        <v>88</v>
      </c>
      <c r="T667" s="3" t="s">
        <v>88</v>
      </c>
      <c r="U667" s="2">
        <v>220021</v>
      </c>
      <c r="V667" s="2" t="s">
        <v>2980</v>
      </c>
      <c r="W667" s="3">
        <v>480022200</v>
      </c>
      <c r="X667" s="7" t="s">
        <v>88</v>
      </c>
      <c r="Y667" s="8" t="s">
        <v>88</v>
      </c>
      <c r="Z667" s="2" t="s">
        <v>2987</v>
      </c>
      <c r="AA667" s="3">
        <v>129670254</v>
      </c>
      <c r="AB667" s="98">
        <v>68</v>
      </c>
      <c r="AC667" s="100" t="s">
        <v>865</v>
      </c>
      <c r="AD667" s="43" t="s">
        <v>76</v>
      </c>
      <c r="AE667" s="44" t="s">
        <v>165</v>
      </c>
      <c r="AF667" s="45" t="s">
        <v>1406</v>
      </c>
      <c r="AG667" s="43" t="s">
        <v>1407</v>
      </c>
      <c r="AH667" s="106">
        <v>33836</v>
      </c>
      <c r="AI667" s="94" t="s">
        <v>1408</v>
      </c>
      <c r="AJ667" s="94" t="s">
        <v>1408</v>
      </c>
      <c r="AK667" s="94" t="s">
        <v>1409</v>
      </c>
      <c r="AL667" s="42">
        <v>1</v>
      </c>
      <c r="AM667" s="54">
        <v>0</v>
      </c>
      <c r="AN667" s="44" t="s">
        <v>1410</v>
      </c>
      <c r="AO667" s="49" t="s">
        <v>79</v>
      </c>
      <c r="AP667" s="44" t="s">
        <v>270</v>
      </c>
      <c r="AQ667" s="109">
        <v>68</v>
      </c>
      <c r="AR667" s="50" t="s">
        <v>131</v>
      </c>
      <c r="AS667" s="50" t="s">
        <v>83</v>
      </c>
      <c r="AT667" s="44">
        <v>87</v>
      </c>
      <c r="AU667" s="49" t="s">
        <v>2988</v>
      </c>
      <c r="AV667" s="49" t="s">
        <v>2983</v>
      </c>
      <c r="AW667" s="49" t="s">
        <v>2984</v>
      </c>
      <c r="AX667" s="49" t="s">
        <v>1414</v>
      </c>
      <c r="AY667" s="50" t="s">
        <v>2989</v>
      </c>
      <c r="AZ667" s="58" t="s">
        <v>2986</v>
      </c>
      <c r="BA667" s="4"/>
      <c r="BB667" s="4"/>
      <c r="BC667" s="4"/>
      <c r="BD667" s="4"/>
      <c r="BE667" s="4"/>
      <c r="BF667" s="4"/>
      <c r="BG667" s="4"/>
    </row>
    <row r="668" spans="1:59" customFormat="1" ht="60" hidden="1" customHeight="1" x14ac:dyDescent="0.25">
      <c r="A668" s="2">
        <v>15</v>
      </c>
      <c r="B668" s="2" t="s">
        <v>1394</v>
      </c>
      <c r="C668" s="2">
        <v>0</v>
      </c>
      <c r="D668" s="2" t="s">
        <v>2972</v>
      </c>
      <c r="E668" s="2" t="s">
        <v>2973</v>
      </c>
      <c r="F668" s="2" t="s">
        <v>2974</v>
      </c>
      <c r="G668" s="2" t="s">
        <v>2975</v>
      </c>
      <c r="H668" s="3">
        <v>0</v>
      </c>
      <c r="I668" s="3" t="s">
        <v>88</v>
      </c>
      <c r="J668" s="3" t="s">
        <v>88</v>
      </c>
      <c r="K668" s="3" t="s">
        <v>88</v>
      </c>
      <c r="L668" s="3" t="s">
        <v>88</v>
      </c>
      <c r="M668" s="3" t="s">
        <v>88</v>
      </c>
      <c r="N668" s="3" t="s">
        <v>88</v>
      </c>
      <c r="O668" s="3" t="s">
        <v>88</v>
      </c>
      <c r="P668" s="3" t="s">
        <v>88</v>
      </c>
      <c r="Q668" s="3" t="s">
        <v>88</v>
      </c>
      <c r="R668" s="3" t="s">
        <v>88</v>
      </c>
      <c r="S668" s="3" t="s">
        <v>88</v>
      </c>
      <c r="T668" s="3" t="s">
        <v>88</v>
      </c>
      <c r="U668" s="2">
        <v>220021</v>
      </c>
      <c r="V668" s="2" t="s">
        <v>2980</v>
      </c>
      <c r="W668" s="3">
        <v>480022200</v>
      </c>
      <c r="X668" s="7" t="s">
        <v>384</v>
      </c>
      <c r="Y668" s="8">
        <f>SUM(AA668:AA669)</f>
        <v>171188640</v>
      </c>
      <c r="Z668" s="2" t="s">
        <v>2990</v>
      </c>
      <c r="AA668" s="3">
        <v>107121420</v>
      </c>
      <c r="AB668" s="98">
        <v>10</v>
      </c>
      <c r="AC668" s="100" t="s">
        <v>1433</v>
      </c>
      <c r="AD668" s="43" t="s">
        <v>76</v>
      </c>
      <c r="AE668" s="44" t="s">
        <v>165</v>
      </c>
      <c r="AF668" s="45" t="s">
        <v>1406</v>
      </c>
      <c r="AG668" s="43" t="s">
        <v>1407</v>
      </c>
      <c r="AH668" s="45">
        <v>33836</v>
      </c>
      <c r="AI668" s="51" t="s">
        <v>1408</v>
      </c>
      <c r="AJ668" s="51" t="s">
        <v>1408</v>
      </c>
      <c r="AK668" s="51" t="s">
        <v>1409</v>
      </c>
      <c r="AL668" s="42">
        <v>1</v>
      </c>
      <c r="AM668" s="54">
        <v>0</v>
      </c>
      <c r="AN668" s="44" t="s">
        <v>1410</v>
      </c>
      <c r="AO668" s="49" t="s">
        <v>79</v>
      </c>
      <c r="AP668" s="44" t="s">
        <v>270</v>
      </c>
      <c r="AQ668" s="109">
        <v>30</v>
      </c>
      <c r="AR668" s="50" t="s">
        <v>131</v>
      </c>
      <c r="AS668" s="50" t="s">
        <v>83</v>
      </c>
      <c r="AT668" s="44">
        <v>50</v>
      </c>
      <c r="AU668" s="49" t="s">
        <v>2991</v>
      </c>
      <c r="AV668" s="49" t="s">
        <v>2983</v>
      </c>
      <c r="AW668" s="49" t="s">
        <v>2984</v>
      </c>
      <c r="AX668" s="49" t="s">
        <v>1414</v>
      </c>
      <c r="AY668" s="50" t="s">
        <v>2992</v>
      </c>
      <c r="AZ668" s="58" t="s">
        <v>2986</v>
      </c>
      <c r="BA668" s="4"/>
      <c r="BB668" s="4"/>
      <c r="BC668" s="4"/>
      <c r="BD668" s="4"/>
      <c r="BE668" s="4"/>
      <c r="BF668" s="4"/>
      <c r="BG668" s="4"/>
    </row>
    <row r="669" spans="1:59" customFormat="1" ht="60" hidden="1" customHeight="1" x14ac:dyDescent="0.25">
      <c r="A669" s="2">
        <v>15</v>
      </c>
      <c r="B669" s="2" t="s">
        <v>1394</v>
      </c>
      <c r="C669" s="2">
        <v>0</v>
      </c>
      <c r="D669" s="2" t="s">
        <v>2972</v>
      </c>
      <c r="E669" s="2" t="s">
        <v>2973</v>
      </c>
      <c r="F669" s="2" t="s">
        <v>2974</v>
      </c>
      <c r="G669" s="2" t="s">
        <v>2975</v>
      </c>
      <c r="H669" s="3">
        <v>0</v>
      </c>
      <c r="I669" s="3" t="s">
        <v>88</v>
      </c>
      <c r="J669" s="3" t="s">
        <v>88</v>
      </c>
      <c r="K669" s="3" t="s">
        <v>88</v>
      </c>
      <c r="L669" s="3" t="s">
        <v>88</v>
      </c>
      <c r="M669" s="3" t="s">
        <v>88</v>
      </c>
      <c r="N669" s="3" t="s">
        <v>88</v>
      </c>
      <c r="O669" s="3" t="s">
        <v>88</v>
      </c>
      <c r="P669" s="3" t="s">
        <v>88</v>
      </c>
      <c r="Q669" s="3" t="s">
        <v>88</v>
      </c>
      <c r="R669" s="3" t="s">
        <v>88</v>
      </c>
      <c r="S669" s="3" t="s">
        <v>88</v>
      </c>
      <c r="T669" s="3" t="s">
        <v>88</v>
      </c>
      <c r="U669" s="2">
        <v>220021</v>
      </c>
      <c r="V669" s="2" t="s">
        <v>2980</v>
      </c>
      <c r="W669" s="3">
        <v>480022200</v>
      </c>
      <c r="X669" s="7" t="s">
        <v>88</v>
      </c>
      <c r="Y669" s="8" t="s">
        <v>88</v>
      </c>
      <c r="Z669" s="2" t="s">
        <v>2993</v>
      </c>
      <c r="AA669" s="3">
        <v>64067220</v>
      </c>
      <c r="AB669" s="98">
        <v>1</v>
      </c>
      <c r="AC669" s="100" t="s">
        <v>1428</v>
      </c>
      <c r="AD669" s="93" t="s">
        <v>76</v>
      </c>
      <c r="AE669" s="102" t="s">
        <v>165</v>
      </c>
      <c r="AF669" s="104" t="s">
        <v>1406</v>
      </c>
      <c r="AG669" s="105" t="s">
        <v>1407</v>
      </c>
      <c r="AH669" s="104">
        <v>33836</v>
      </c>
      <c r="AI669" s="94" t="s">
        <v>1408</v>
      </c>
      <c r="AJ669" s="94" t="s">
        <v>1408</v>
      </c>
      <c r="AK669" s="94" t="s">
        <v>1409</v>
      </c>
      <c r="AL669" s="42">
        <v>1</v>
      </c>
      <c r="AM669" s="54">
        <v>0</v>
      </c>
      <c r="AN669" s="44" t="s">
        <v>1410</v>
      </c>
      <c r="AO669" s="49" t="s">
        <v>79</v>
      </c>
      <c r="AP669" s="44" t="s">
        <v>270</v>
      </c>
      <c r="AQ669" s="109">
        <v>15</v>
      </c>
      <c r="AR669" s="50" t="s">
        <v>131</v>
      </c>
      <c r="AS669" s="50" t="s">
        <v>83</v>
      </c>
      <c r="AT669" s="44">
        <v>30</v>
      </c>
      <c r="AU669" s="49" t="s">
        <v>2994</v>
      </c>
      <c r="AV669" s="49" t="s">
        <v>2983</v>
      </c>
      <c r="AW669" s="49" t="s">
        <v>2984</v>
      </c>
      <c r="AX669" s="49" t="s">
        <v>1414</v>
      </c>
      <c r="AY669" s="50" t="s">
        <v>2995</v>
      </c>
      <c r="AZ669" s="58" t="s">
        <v>2986</v>
      </c>
      <c r="BA669" s="4"/>
      <c r="BB669" s="4"/>
      <c r="BC669" s="4"/>
      <c r="BD669" s="4"/>
      <c r="BE669" s="4"/>
      <c r="BF669" s="4"/>
      <c r="BG669" s="4"/>
    </row>
    <row r="670" spans="1:59" customFormat="1" ht="60" hidden="1" customHeight="1" x14ac:dyDescent="0.25">
      <c r="A670" s="2">
        <v>15</v>
      </c>
      <c r="B670" s="2" t="s">
        <v>1394</v>
      </c>
      <c r="C670" s="2">
        <v>0</v>
      </c>
      <c r="D670" s="2" t="s">
        <v>2972</v>
      </c>
      <c r="E670" s="2" t="s">
        <v>2973</v>
      </c>
      <c r="F670" s="2" t="s">
        <v>2974</v>
      </c>
      <c r="G670" s="2" t="s">
        <v>2975</v>
      </c>
      <c r="H670" s="3">
        <v>0</v>
      </c>
      <c r="I670" s="3" t="s">
        <v>88</v>
      </c>
      <c r="J670" s="3" t="s">
        <v>88</v>
      </c>
      <c r="K670" s="3" t="s">
        <v>88</v>
      </c>
      <c r="L670" s="3" t="s">
        <v>88</v>
      </c>
      <c r="M670" s="3" t="s">
        <v>88</v>
      </c>
      <c r="N670" s="3" t="s">
        <v>88</v>
      </c>
      <c r="O670" s="3" t="s">
        <v>88</v>
      </c>
      <c r="P670" s="3" t="s">
        <v>88</v>
      </c>
      <c r="Q670" s="3" t="s">
        <v>88</v>
      </c>
      <c r="R670" s="3" t="s">
        <v>88</v>
      </c>
      <c r="S670" s="3" t="s">
        <v>88</v>
      </c>
      <c r="T670" s="3" t="s">
        <v>88</v>
      </c>
      <c r="U670" s="2">
        <v>220021</v>
      </c>
      <c r="V670" s="2" t="s">
        <v>2980</v>
      </c>
      <c r="W670" s="3">
        <v>480022200</v>
      </c>
      <c r="X670" s="7" t="s">
        <v>2870</v>
      </c>
      <c r="Y670" s="8">
        <f>SUM(AA670:AA671:AA672)</f>
        <v>165418092</v>
      </c>
      <c r="Z670" s="2" t="s">
        <v>2996</v>
      </c>
      <c r="AA670" s="3">
        <v>56606634</v>
      </c>
      <c r="AB670" s="56">
        <v>1</v>
      </c>
      <c r="AC670" s="44" t="s">
        <v>1428</v>
      </c>
      <c r="AD670" s="43" t="s">
        <v>76</v>
      </c>
      <c r="AE670" s="44" t="s">
        <v>165</v>
      </c>
      <c r="AF670" s="45" t="s">
        <v>1406</v>
      </c>
      <c r="AG670" s="43" t="s">
        <v>1407</v>
      </c>
      <c r="AH670" s="106">
        <v>33836</v>
      </c>
      <c r="AI670" s="94" t="s">
        <v>1408</v>
      </c>
      <c r="AJ670" s="94" t="s">
        <v>1408</v>
      </c>
      <c r="AK670" s="94" t="s">
        <v>1409</v>
      </c>
      <c r="AL670" s="42">
        <v>1</v>
      </c>
      <c r="AM670" s="54">
        <v>0</v>
      </c>
      <c r="AN670" s="44" t="s">
        <v>1410</v>
      </c>
      <c r="AO670" s="49" t="s">
        <v>79</v>
      </c>
      <c r="AP670" s="44" t="s">
        <v>270</v>
      </c>
      <c r="AQ670" s="50">
        <v>20</v>
      </c>
      <c r="AR670" s="50" t="s">
        <v>131</v>
      </c>
      <c r="AS670" s="50" t="s">
        <v>83</v>
      </c>
      <c r="AT670" s="44">
        <v>40</v>
      </c>
      <c r="AU670" s="49" t="s">
        <v>2997</v>
      </c>
      <c r="AV670" s="49" t="s">
        <v>2983</v>
      </c>
      <c r="AW670" s="49" t="s">
        <v>2984</v>
      </c>
      <c r="AX670" s="49" t="s">
        <v>1414</v>
      </c>
      <c r="AY670" s="50" t="s">
        <v>2998</v>
      </c>
      <c r="AZ670" s="58" t="s">
        <v>2986</v>
      </c>
      <c r="BA670" s="4"/>
      <c r="BB670" s="4"/>
      <c r="BC670" s="4"/>
      <c r="BD670" s="4"/>
      <c r="BE670" s="4"/>
      <c r="BF670" s="4"/>
      <c r="BG670" s="4"/>
    </row>
    <row r="671" spans="1:59" customFormat="1" ht="60" hidden="1" customHeight="1" x14ac:dyDescent="0.25">
      <c r="A671" s="2">
        <v>15</v>
      </c>
      <c r="B671" s="2" t="s">
        <v>1394</v>
      </c>
      <c r="C671" s="2">
        <v>0</v>
      </c>
      <c r="D671" s="2" t="s">
        <v>2972</v>
      </c>
      <c r="E671" s="2" t="s">
        <v>2973</v>
      </c>
      <c r="F671" s="2" t="s">
        <v>2974</v>
      </c>
      <c r="G671" s="2" t="s">
        <v>2975</v>
      </c>
      <c r="H671" s="3">
        <v>0</v>
      </c>
      <c r="I671" s="3" t="s">
        <v>88</v>
      </c>
      <c r="J671" s="3" t="s">
        <v>88</v>
      </c>
      <c r="K671" s="3" t="s">
        <v>88</v>
      </c>
      <c r="L671" s="3" t="s">
        <v>88</v>
      </c>
      <c r="M671" s="3" t="s">
        <v>88</v>
      </c>
      <c r="N671" s="3" t="s">
        <v>88</v>
      </c>
      <c r="O671" s="3" t="s">
        <v>88</v>
      </c>
      <c r="P671" s="3" t="s">
        <v>88</v>
      </c>
      <c r="Q671" s="3" t="s">
        <v>88</v>
      </c>
      <c r="R671" s="3" t="s">
        <v>88</v>
      </c>
      <c r="S671" s="3" t="s">
        <v>88</v>
      </c>
      <c r="T671" s="3" t="s">
        <v>88</v>
      </c>
      <c r="U671" s="2">
        <v>220021</v>
      </c>
      <c r="V671" s="2" t="s">
        <v>2980</v>
      </c>
      <c r="W671" s="3">
        <v>480022200</v>
      </c>
      <c r="X671" s="7" t="s">
        <v>88</v>
      </c>
      <c r="Y671" s="8" t="s">
        <v>88</v>
      </c>
      <c r="Z671" s="2" t="s">
        <v>2999</v>
      </c>
      <c r="AA671" s="3">
        <v>66412710</v>
      </c>
      <c r="AB671" s="56">
        <v>1</v>
      </c>
      <c r="AC671" s="44" t="s">
        <v>1428</v>
      </c>
      <c r="AD671" s="43" t="s">
        <v>76</v>
      </c>
      <c r="AE671" s="44" t="s">
        <v>165</v>
      </c>
      <c r="AF671" s="45" t="s">
        <v>1406</v>
      </c>
      <c r="AG671" s="43" t="s">
        <v>1407</v>
      </c>
      <c r="AH671" s="106">
        <v>33836</v>
      </c>
      <c r="AI671" s="94" t="s">
        <v>1408</v>
      </c>
      <c r="AJ671" s="94" t="s">
        <v>1408</v>
      </c>
      <c r="AK671" s="94" t="s">
        <v>1409</v>
      </c>
      <c r="AL671" s="42">
        <v>1</v>
      </c>
      <c r="AM671" s="54">
        <v>0</v>
      </c>
      <c r="AN671" s="44" t="s">
        <v>1410</v>
      </c>
      <c r="AO671" s="49" t="s">
        <v>79</v>
      </c>
      <c r="AP671" s="44" t="s">
        <v>270</v>
      </c>
      <c r="AQ671" s="50">
        <v>32</v>
      </c>
      <c r="AR671" s="50" t="s">
        <v>131</v>
      </c>
      <c r="AS671" s="50" t="s">
        <v>83</v>
      </c>
      <c r="AT671" s="44">
        <v>60</v>
      </c>
      <c r="AU671" s="49" t="s">
        <v>3000</v>
      </c>
      <c r="AV671" s="49" t="s">
        <v>2983</v>
      </c>
      <c r="AW671" s="49" t="s">
        <v>2984</v>
      </c>
      <c r="AX671" s="49" t="s">
        <v>1414</v>
      </c>
      <c r="AY671" s="50" t="s">
        <v>3001</v>
      </c>
      <c r="AZ671" s="58" t="s">
        <v>2986</v>
      </c>
      <c r="BA671" s="4"/>
      <c r="BB671" s="4"/>
      <c r="BC671" s="4"/>
      <c r="BD671" s="4"/>
      <c r="BE671" s="4"/>
      <c r="BF671" s="4"/>
      <c r="BG671" s="4"/>
    </row>
    <row r="672" spans="1:59" customFormat="1" ht="60" hidden="1" customHeight="1" x14ac:dyDescent="0.25">
      <c r="A672" s="2">
        <v>15</v>
      </c>
      <c r="B672" s="2" t="s">
        <v>1394</v>
      </c>
      <c r="C672" s="2">
        <v>0</v>
      </c>
      <c r="D672" s="2" t="s">
        <v>2972</v>
      </c>
      <c r="E672" s="2" t="s">
        <v>2973</v>
      </c>
      <c r="F672" s="2" t="s">
        <v>2974</v>
      </c>
      <c r="G672" s="2" t="s">
        <v>2975</v>
      </c>
      <c r="H672" s="3">
        <v>0</v>
      </c>
      <c r="I672" s="3" t="s">
        <v>88</v>
      </c>
      <c r="J672" s="3" t="s">
        <v>88</v>
      </c>
      <c r="K672" s="3" t="s">
        <v>88</v>
      </c>
      <c r="L672" s="3" t="s">
        <v>88</v>
      </c>
      <c r="M672" s="3" t="s">
        <v>88</v>
      </c>
      <c r="N672" s="3" t="s">
        <v>88</v>
      </c>
      <c r="O672" s="3" t="s">
        <v>88</v>
      </c>
      <c r="P672" s="3" t="s">
        <v>88</v>
      </c>
      <c r="Q672" s="3" t="s">
        <v>88</v>
      </c>
      <c r="R672" s="3" t="s">
        <v>88</v>
      </c>
      <c r="S672" s="3" t="s">
        <v>88</v>
      </c>
      <c r="T672" s="3" t="s">
        <v>88</v>
      </c>
      <c r="U672" s="2">
        <v>220021</v>
      </c>
      <c r="V672" s="2" t="s">
        <v>2980</v>
      </c>
      <c r="W672" s="3">
        <v>480022200</v>
      </c>
      <c r="X672" s="7" t="s">
        <v>88</v>
      </c>
      <c r="Y672" s="8" t="s">
        <v>88</v>
      </c>
      <c r="Z672" s="2" t="s">
        <v>3002</v>
      </c>
      <c r="AA672" s="3">
        <v>42398748</v>
      </c>
      <c r="AB672" s="98">
        <v>1</v>
      </c>
      <c r="AC672" s="100" t="s">
        <v>1428</v>
      </c>
      <c r="AD672" s="43" t="s">
        <v>76</v>
      </c>
      <c r="AE672" s="44" t="s">
        <v>165</v>
      </c>
      <c r="AF672" s="45" t="s">
        <v>1406</v>
      </c>
      <c r="AG672" s="43" t="s">
        <v>1407</v>
      </c>
      <c r="AH672" s="106">
        <v>33836</v>
      </c>
      <c r="AI672" s="94" t="s">
        <v>1408</v>
      </c>
      <c r="AJ672" s="94" t="s">
        <v>1408</v>
      </c>
      <c r="AK672" s="94" t="s">
        <v>1409</v>
      </c>
      <c r="AL672" s="42">
        <v>1</v>
      </c>
      <c r="AM672" s="54">
        <v>0</v>
      </c>
      <c r="AN672" s="44" t="s">
        <v>1410</v>
      </c>
      <c r="AO672" s="49" t="s">
        <v>79</v>
      </c>
      <c r="AP672" s="44" t="s">
        <v>270</v>
      </c>
      <c r="AQ672" s="109">
        <v>1</v>
      </c>
      <c r="AR672" s="50" t="s">
        <v>131</v>
      </c>
      <c r="AS672" s="50" t="s">
        <v>83</v>
      </c>
      <c r="AT672" s="44">
        <v>1</v>
      </c>
      <c r="AU672" s="49" t="s">
        <v>3003</v>
      </c>
      <c r="AV672" s="49" t="s">
        <v>2983</v>
      </c>
      <c r="AW672" s="49" t="s">
        <v>2984</v>
      </c>
      <c r="AX672" s="49" t="s">
        <v>1414</v>
      </c>
      <c r="AY672" s="50" t="s">
        <v>3004</v>
      </c>
      <c r="AZ672" s="58" t="s">
        <v>2986</v>
      </c>
      <c r="BA672" s="4"/>
      <c r="BB672" s="4"/>
      <c r="BC672" s="4"/>
      <c r="BD672" s="4"/>
      <c r="BE672" s="4"/>
      <c r="BF672" s="4"/>
      <c r="BG672" s="4"/>
    </row>
    <row r="673" spans="1:59" customFormat="1" ht="60" hidden="1" customHeight="1" x14ac:dyDescent="0.25">
      <c r="A673" s="2">
        <v>15</v>
      </c>
      <c r="B673" s="2" t="s">
        <v>337</v>
      </c>
      <c r="C673" s="2">
        <v>1</v>
      </c>
      <c r="D673" s="2" t="s">
        <v>3005</v>
      </c>
      <c r="E673" s="2" t="s">
        <v>3006</v>
      </c>
      <c r="F673" s="2" t="s">
        <v>3007</v>
      </c>
      <c r="G673" s="2" t="s">
        <v>3008</v>
      </c>
      <c r="H673" s="3">
        <v>0</v>
      </c>
      <c r="I673" s="3" t="s">
        <v>278</v>
      </c>
      <c r="J673" s="3" t="s">
        <v>341</v>
      </c>
      <c r="K673" s="3" t="s">
        <v>342</v>
      </c>
      <c r="L673" s="3" t="s">
        <v>343</v>
      </c>
      <c r="M673" s="3" t="s">
        <v>344</v>
      </c>
      <c r="N673" s="6">
        <v>20</v>
      </c>
      <c r="O673" s="3" t="s">
        <v>67</v>
      </c>
      <c r="P673" s="3" t="s">
        <v>68</v>
      </c>
      <c r="Q673" s="3" t="s">
        <v>69</v>
      </c>
      <c r="R673" s="3" t="s">
        <v>345</v>
      </c>
      <c r="S673" s="3" t="s">
        <v>346</v>
      </c>
      <c r="T673" s="6">
        <v>1584846</v>
      </c>
      <c r="U673" s="2">
        <v>220015</v>
      </c>
      <c r="V673" s="2" t="s">
        <v>340</v>
      </c>
      <c r="W673" s="3">
        <v>646778966</v>
      </c>
      <c r="X673" s="7" t="s">
        <v>347</v>
      </c>
      <c r="Y673" s="8">
        <f>SUM(AA673:AA677)</f>
        <v>412375280</v>
      </c>
      <c r="Z673" s="2" t="s">
        <v>3009</v>
      </c>
      <c r="AA673" s="3">
        <v>38990710</v>
      </c>
      <c r="AB673" s="98"/>
      <c r="AC673" s="100"/>
      <c r="AD673" s="43" t="s">
        <v>76</v>
      </c>
      <c r="AE673" s="44" t="s">
        <v>77</v>
      </c>
      <c r="AF673" s="45" t="s">
        <v>1757</v>
      </c>
      <c r="AG673" s="43">
        <v>4600094459</v>
      </c>
      <c r="AH673" s="106" t="s">
        <v>350</v>
      </c>
      <c r="AI673" s="94">
        <v>44761</v>
      </c>
      <c r="AJ673" s="94">
        <v>44761</v>
      </c>
      <c r="AK673" s="94">
        <v>45081</v>
      </c>
      <c r="AL673" s="42">
        <v>1</v>
      </c>
      <c r="AM673" s="54" t="s">
        <v>79</v>
      </c>
      <c r="AN673" s="44" t="s">
        <v>351</v>
      </c>
      <c r="AO673" s="49" t="s">
        <v>79</v>
      </c>
      <c r="AP673" s="44" t="s">
        <v>79</v>
      </c>
      <c r="AQ673" s="109" t="s">
        <v>352</v>
      </c>
      <c r="AR673" s="50" t="s">
        <v>82</v>
      </c>
      <c r="AS673" s="50" t="s">
        <v>83</v>
      </c>
      <c r="AT673" s="44">
        <v>5</v>
      </c>
      <c r="AU673" s="49" t="s">
        <v>3010</v>
      </c>
      <c r="AV673" s="49" t="s">
        <v>3011</v>
      </c>
      <c r="AW673" s="49" t="s">
        <v>3012</v>
      </c>
      <c r="AX673" s="49" t="s">
        <v>3013</v>
      </c>
      <c r="AY673" s="50" t="s">
        <v>3014</v>
      </c>
      <c r="AZ673" s="58" t="s">
        <v>3015</v>
      </c>
      <c r="BA673" s="4"/>
      <c r="BB673" s="4"/>
      <c r="BC673" s="4"/>
      <c r="BD673" s="4"/>
      <c r="BE673" s="4"/>
      <c r="BF673" s="4"/>
      <c r="BG673" s="4"/>
    </row>
    <row r="674" spans="1:59" customFormat="1" ht="60" hidden="1" customHeight="1" x14ac:dyDescent="0.25">
      <c r="A674" s="2">
        <v>15</v>
      </c>
      <c r="B674" s="2" t="s">
        <v>337</v>
      </c>
      <c r="C674" s="2">
        <v>0</v>
      </c>
      <c r="D674" s="2" t="s">
        <v>3005</v>
      </c>
      <c r="E674" s="2" t="s">
        <v>3006</v>
      </c>
      <c r="F674" s="2" t="s">
        <v>3007</v>
      </c>
      <c r="G674" s="2" t="s">
        <v>3008</v>
      </c>
      <c r="H674" s="3">
        <v>0</v>
      </c>
      <c r="I674" s="3" t="s">
        <v>88</v>
      </c>
      <c r="J674" s="3" t="s">
        <v>88</v>
      </c>
      <c r="K674" s="3" t="s">
        <v>88</v>
      </c>
      <c r="L674" s="3" t="s">
        <v>88</v>
      </c>
      <c r="M674" s="3" t="s">
        <v>88</v>
      </c>
      <c r="N674" s="3" t="s">
        <v>88</v>
      </c>
      <c r="O674" s="3" t="s">
        <v>88</v>
      </c>
      <c r="P674" s="3" t="s">
        <v>88</v>
      </c>
      <c r="Q674" s="3" t="s">
        <v>88</v>
      </c>
      <c r="R674" s="3" t="s">
        <v>88</v>
      </c>
      <c r="S674" s="3" t="s">
        <v>88</v>
      </c>
      <c r="T674" s="3" t="s">
        <v>88</v>
      </c>
      <c r="U674" s="2">
        <v>220015</v>
      </c>
      <c r="V674" s="2" t="s">
        <v>340</v>
      </c>
      <c r="W674" s="3">
        <v>646778966</v>
      </c>
      <c r="X674" s="7" t="s">
        <v>360</v>
      </c>
      <c r="Y674" s="8" t="s">
        <v>360</v>
      </c>
      <c r="Z674" s="2" t="s">
        <v>3016</v>
      </c>
      <c r="AA674" s="3">
        <v>15381525</v>
      </c>
      <c r="AB674" s="98"/>
      <c r="AC674" s="100"/>
      <c r="AD674" s="43" t="s">
        <v>76</v>
      </c>
      <c r="AE674" s="44" t="s">
        <v>77</v>
      </c>
      <c r="AF674" s="45" t="s">
        <v>1757</v>
      </c>
      <c r="AG674" s="43">
        <v>4600094459</v>
      </c>
      <c r="AH674" s="106" t="s">
        <v>350</v>
      </c>
      <c r="AI674" s="94">
        <v>44761</v>
      </c>
      <c r="AJ674" s="94">
        <v>44761</v>
      </c>
      <c r="AK674" s="94">
        <v>45081</v>
      </c>
      <c r="AL674" s="42">
        <v>1</v>
      </c>
      <c r="AM674" s="54" t="s">
        <v>79</v>
      </c>
      <c r="AN674" s="44" t="s">
        <v>351</v>
      </c>
      <c r="AO674" s="49" t="s">
        <v>79</v>
      </c>
      <c r="AP674" s="44" t="s">
        <v>79</v>
      </c>
      <c r="AQ674" s="109" t="s">
        <v>352</v>
      </c>
      <c r="AR674" s="50" t="s">
        <v>82</v>
      </c>
      <c r="AS674" s="50" t="s">
        <v>83</v>
      </c>
      <c r="AT674" s="44">
        <v>1</v>
      </c>
      <c r="AU674" s="49" t="s">
        <v>3017</v>
      </c>
      <c r="AV674" s="49" t="s">
        <v>3018</v>
      </c>
      <c r="AW674" s="49" t="s">
        <v>3019</v>
      </c>
      <c r="AX674" s="49" t="s">
        <v>3020</v>
      </c>
      <c r="AY674" s="50" t="s">
        <v>3021</v>
      </c>
      <c r="AZ674" s="58" t="s">
        <v>3022</v>
      </c>
      <c r="BA674" s="4"/>
      <c r="BB674" s="4"/>
      <c r="BC674" s="4"/>
      <c r="BD674" s="4"/>
      <c r="BE674" s="4"/>
      <c r="BF674" s="4"/>
      <c r="BG674" s="4"/>
    </row>
    <row r="675" spans="1:59" customFormat="1" ht="60" hidden="1" customHeight="1" x14ac:dyDescent="0.25">
      <c r="A675" s="2">
        <v>15</v>
      </c>
      <c r="B675" s="2" t="s">
        <v>337</v>
      </c>
      <c r="C675" s="2">
        <v>0</v>
      </c>
      <c r="D675" s="2" t="s">
        <v>3005</v>
      </c>
      <c r="E675" s="2" t="s">
        <v>3006</v>
      </c>
      <c r="F675" s="2" t="s">
        <v>3007</v>
      </c>
      <c r="G675" s="2" t="s">
        <v>3008</v>
      </c>
      <c r="H675" s="3">
        <v>0</v>
      </c>
      <c r="I675" s="3" t="s">
        <v>88</v>
      </c>
      <c r="J675" s="3" t="s">
        <v>88</v>
      </c>
      <c r="K675" s="3" t="s">
        <v>88</v>
      </c>
      <c r="L675" s="3" t="s">
        <v>88</v>
      </c>
      <c r="M675" s="3" t="s">
        <v>88</v>
      </c>
      <c r="N675" s="3" t="s">
        <v>88</v>
      </c>
      <c r="O675" s="3" t="s">
        <v>88</v>
      </c>
      <c r="P675" s="3" t="s">
        <v>88</v>
      </c>
      <c r="Q675" s="3" t="s">
        <v>88</v>
      </c>
      <c r="R675" s="3" t="s">
        <v>88</v>
      </c>
      <c r="S675" s="3" t="s">
        <v>88</v>
      </c>
      <c r="T675" s="3" t="s">
        <v>88</v>
      </c>
      <c r="U675" s="2">
        <v>220015</v>
      </c>
      <c r="V675" s="2" t="s">
        <v>340</v>
      </c>
      <c r="W675" s="3">
        <v>646778966</v>
      </c>
      <c r="X675" s="7" t="s">
        <v>360</v>
      </c>
      <c r="Y675" s="8" t="s">
        <v>360</v>
      </c>
      <c r="Z675" s="2" t="s">
        <v>3023</v>
      </c>
      <c r="AA675" s="3">
        <v>141653098</v>
      </c>
      <c r="AB675" s="98"/>
      <c r="AC675" s="100"/>
      <c r="AD675" s="43" t="s">
        <v>76</v>
      </c>
      <c r="AE675" s="44" t="s">
        <v>77</v>
      </c>
      <c r="AF675" s="45" t="s">
        <v>1757</v>
      </c>
      <c r="AG675" s="43">
        <v>4600094459</v>
      </c>
      <c r="AH675" s="45" t="s">
        <v>350</v>
      </c>
      <c r="AI675" s="51">
        <v>44761</v>
      </c>
      <c r="AJ675" s="51">
        <v>44761</v>
      </c>
      <c r="AK675" s="51">
        <v>45081</v>
      </c>
      <c r="AL675" s="42">
        <v>1</v>
      </c>
      <c r="AM675" s="54" t="s">
        <v>79</v>
      </c>
      <c r="AN675" s="44" t="s">
        <v>351</v>
      </c>
      <c r="AO675" s="49" t="s">
        <v>79</v>
      </c>
      <c r="AP675" s="44" t="s">
        <v>79</v>
      </c>
      <c r="AQ675" s="109" t="s">
        <v>352</v>
      </c>
      <c r="AR675" s="50" t="s">
        <v>403</v>
      </c>
      <c r="AS675" s="50" t="s">
        <v>83</v>
      </c>
      <c r="AT675" s="44">
        <v>100</v>
      </c>
      <c r="AU675" s="49" t="s">
        <v>3024</v>
      </c>
      <c r="AV675" s="49" t="s">
        <v>3025</v>
      </c>
      <c r="AW675" s="49" t="s">
        <v>3026</v>
      </c>
      <c r="AX675" s="49" t="s">
        <v>3027</v>
      </c>
      <c r="AY675" s="50" t="s">
        <v>3028</v>
      </c>
      <c r="AZ675" s="58" t="s">
        <v>3029</v>
      </c>
      <c r="BA675" s="4"/>
      <c r="BB675" s="4"/>
      <c r="BC675" s="4"/>
      <c r="BD675" s="4"/>
      <c r="BE675" s="4"/>
      <c r="BF675" s="4"/>
      <c r="BG675" s="4"/>
    </row>
    <row r="676" spans="1:59" customFormat="1" ht="60" hidden="1" customHeight="1" x14ac:dyDescent="0.25">
      <c r="A676" s="2">
        <v>15</v>
      </c>
      <c r="B676" s="2" t="s">
        <v>337</v>
      </c>
      <c r="C676" s="2">
        <v>0</v>
      </c>
      <c r="D676" s="2" t="s">
        <v>3005</v>
      </c>
      <c r="E676" s="2" t="s">
        <v>3006</v>
      </c>
      <c r="F676" s="2" t="s">
        <v>3007</v>
      </c>
      <c r="G676" s="2" t="s">
        <v>3008</v>
      </c>
      <c r="H676" s="3">
        <v>0</v>
      </c>
      <c r="I676" s="3" t="s">
        <v>88</v>
      </c>
      <c r="J676" s="3" t="s">
        <v>88</v>
      </c>
      <c r="K676" s="3" t="s">
        <v>88</v>
      </c>
      <c r="L676" s="3" t="s">
        <v>88</v>
      </c>
      <c r="M676" s="3" t="s">
        <v>88</v>
      </c>
      <c r="N676" s="3" t="s">
        <v>88</v>
      </c>
      <c r="O676" s="3" t="s">
        <v>88</v>
      </c>
      <c r="P676" s="3" t="s">
        <v>88</v>
      </c>
      <c r="Q676" s="3" t="s">
        <v>88</v>
      </c>
      <c r="R676" s="3" t="s">
        <v>88</v>
      </c>
      <c r="S676" s="3" t="s">
        <v>88</v>
      </c>
      <c r="T676" s="3" t="s">
        <v>88</v>
      </c>
      <c r="U676" s="2">
        <v>220015</v>
      </c>
      <c r="V676" s="2" t="s">
        <v>340</v>
      </c>
      <c r="W676" s="3">
        <v>646778966</v>
      </c>
      <c r="X676" s="7" t="s">
        <v>360</v>
      </c>
      <c r="Y676" s="8" t="s">
        <v>360</v>
      </c>
      <c r="Z676" s="2" t="s">
        <v>3030</v>
      </c>
      <c r="AA676" s="3">
        <v>18544321</v>
      </c>
      <c r="AB676" s="56"/>
      <c r="AC676" s="44"/>
      <c r="AD676" s="43" t="s">
        <v>76</v>
      </c>
      <c r="AE676" s="44" t="s">
        <v>77</v>
      </c>
      <c r="AF676" s="45" t="s">
        <v>1757</v>
      </c>
      <c r="AG676" s="43">
        <v>4600094459</v>
      </c>
      <c r="AH676" s="106" t="s">
        <v>350</v>
      </c>
      <c r="AI676" s="94">
        <v>44761</v>
      </c>
      <c r="AJ676" s="94">
        <v>44761</v>
      </c>
      <c r="AK676" s="94">
        <v>45081</v>
      </c>
      <c r="AL676" s="42">
        <v>1</v>
      </c>
      <c r="AM676" s="54" t="s">
        <v>79</v>
      </c>
      <c r="AN676" s="44" t="s">
        <v>351</v>
      </c>
      <c r="AO676" s="49" t="s">
        <v>79</v>
      </c>
      <c r="AP676" s="44" t="s">
        <v>79</v>
      </c>
      <c r="AQ676" s="50" t="s">
        <v>352</v>
      </c>
      <c r="AR676" s="50" t="s">
        <v>82</v>
      </c>
      <c r="AS676" s="50" t="s">
        <v>83</v>
      </c>
      <c r="AT676" s="44">
        <v>8</v>
      </c>
      <c r="AU676" s="49" t="s">
        <v>3031</v>
      </c>
      <c r="AV676" s="49" t="s">
        <v>3032</v>
      </c>
      <c r="AW676" s="49" t="s">
        <v>3033</v>
      </c>
      <c r="AX676" s="49" t="s">
        <v>3034</v>
      </c>
      <c r="AY676" s="50" t="s">
        <v>3035</v>
      </c>
      <c r="AZ676" s="58" t="s">
        <v>3036</v>
      </c>
      <c r="BA676" s="4"/>
      <c r="BB676" s="4"/>
      <c r="BC676" s="4"/>
      <c r="BD676" s="4"/>
      <c r="BE676" s="4"/>
      <c r="BF676" s="4"/>
      <c r="BG676" s="4"/>
    </row>
    <row r="677" spans="1:59" customFormat="1" ht="60" hidden="1" customHeight="1" x14ac:dyDescent="0.25">
      <c r="A677" s="2">
        <v>15</v>
      </c>
      <c r="B677" s="2" t="s">
        <v>337</v>
      </c>
      <c r="C677" s="2">
        <v>0</v>
      </c>
      <c r="D677" s="2" t="s">
        <v>3005</v>
      </c>
      <c r="E677" s="2" t="s">
        <v>3006</v>
      </c>
      <c r="F677" s="2" t="s">
        <v>3007</v>
      </c>
      <c r="G677" s="2" t="s">
        <v>3008</v>
      </c>
      <c r="H677" s="3">
        <v>0</v>
      </c>
      <c r="I677" s="3" t="s">
        <v>88</v>
      </c>
      <c r="J677" s="3" t="s">
        <v>88</v>
      </c>
      <c r="K677" s="3" t="s">
        <v>88</v>
      </c>
      <c r="L677" s="3" t="s">
        <v>88</v>
      </c>
      <c r="M677" s="3" t="s">
        <v>88</v>
      </c>
      <c r="N677" s="3" t="s">
        <v>88</v>
      </c>
      <c r="O677" s="3" t="s">
        <v>88</v>
      </c>
      <c r="P677" s="3" t="s">
        <v>88</v>
      </c>
      <c r="Q677" s="3" t="s">
        <v>88</v>
      </c>
      <c r="R677" s="3" t="s">
        <v>88</v>
      </c>
      <c r="S677" s="3" t="s">
        <v>88</v>
      </c>
      <c r="T677" s="3" t="s">
        <v>88</v>
      </c>
      <c r="U677" s="2">
        <v>220015</v>
      </c>
      <c r="V677" s="2" t="s">
        <v>340</v>
      </c>
      <c r="W677" s="3">
        <v>646778966</v>
      </c>
      <c r="X677" s="7" t="s">
        <v>360</v>
      </c>
      <c r="Y677" s="8" t="s">
        <v>360</v>
      </c>
      <c r="Z677" s="2" t="s">
        <v>368</v>
      </c>
      <c r="AA677" s="3">
        <v>197805626</v>
      </c>
      <c r="AB677" s="56"/>
      <c r="AC677" s="44"/>
      <c r="AD677" s="43" t="s">
        <v>76</v>
      </c>
      <c r="AE677" s="44" t="s">
        <v>77</v>
      </c>
      <c r="AF677" s="45" t="s">
        <v>1757</v>
      </c>
      <c r="AG677" s="43">
        <v>4600094459</v>
      </c>
      <c r="AH677" s="45" t="s">
        <v>350</v>
      </c>
      <c r="AI677" s="51">
        <v>44761</v>
      </c>
      <c r="AJ677" s="51">
        <v>44761</v>
      </c>
      <c r="AK677" s="51">
        <v>45081</v>
      </c>
      <c r="AL677" s="42">
        <v>1</v>
      </c>
      <c r="AM677" s="54" t="s">
        <v>79</v>
      </c>
      <c r="AN677" s="44" t="s">
        <v>351</v>
      </c>
      <c r="AO677" s="49" t="s">
        <v>79</v>
      </c>
      <c r="AP677" s="44" t="s">
        <v>79</v>
      </c>
      <c r="AQ677" s="50" t="s">
        <v>352</v>
      </c>
      <c r="AR677" s="50" t="s">
        <v>82</v>
      </c>
      <c r="AS677" s="50" t="s">
        <v>589</v>
      </c>
      <c r="AT677" s="44">
        <v>28</v>
      </c>
      <c r="AU677" s="49" t="s">
        <v>3037</v>
      </c>
      <c r="AV677" s="49" t="s">
        <v>3038</v>
      </c>
      <c r="AW677" s="49" t="s">
        <v>3039</v>
      </c>
      <c r="AX677" s="49" t="s">
        <v>3040</v>
      </c>
      <c r="AY677" s="50" t="s">
        <v>3041</v>
      </c>
      <c r="AZ677" s="58" t="s">
        <v>3042</v>
      </c>
      <c r="BA677" s="4"/>
      <c r="BB677" s="4"/>
      <c r="BC677" s="4"/>
      <c r="BD677" s="4"/>
      <c r="BE677" s="4"/>
      <c r="BF677" s="4"/>
      <c r="BG677" s="4"/>
    </row>
    <row r="678" spans="1:59" customFormat="1" ht="60" hidden="1" customHeight="1" x14ac:dyDescent="0.25">
      <c r="A678" s="2">
        <v>15</v>
      </c>
      <c r="B678" s="2" t="s">
        <v>337</v>
      </c>
      <c r="C678" s="2">
        <v>0</v>
      </c>
      <c r="D678" s="2" t="s">
        <v>3005</v>
      </c>
      <c r="E678" s="2" t="s">
        <v>3006</v>
      </c>
      <c r="F678" s="2" t="s">
        <v>3007</v>
      </c>
      <c r="G678" s="2" t="s">
        <v>3008</v>
      </c>
      <c r="H678" s="3">
        <v>0</v>
      </c>
      <c r="I678" s="3" t="s">
        <v>88</v>
      </c>
      <c r="J678" s="3" t="s">
        <v>88</v>
      </c>
      <c r="K678" s="3" t="s">
        <v>88</v>
      </c>
      <c r="L678" s="3" t="s">
        <v>88</v>
      </c>
      <c r="M678" s="3" t="s">
        <v>88</v>
      </c>
      <c r="N678" s="3" t="s">
        <v>88</v>
      </c>
      <c r="O678" s="3" t="s">
        <v>88</v>
      </c>
      <c r="P678" s="3" t="s">
        <v>88</v>
      </c>
      <c r="Q678" s="3" t="s">
        <v>88</v>
      </c>
      <c r="R678" s="3" t="s">
        <v>88</v>
      </c>
      <c r="S678" s="3" t="s">
        <v>88</v>
      </c>
      <c r="T678" s="3" t="s">
        <v>88</v>
      </c>
      <c r="U678" s="2">
        <v>220015</v>
      </c>
      <c r="V678" s="2" t="s">
        <v>340</v>
      </c>
      <c r="W678" s="3">
        <v>646778966</v>
      </c>
      <c r="X678" s="7" t="s">
        <v>364</v>
      </c>
      <c r="Y678" s="8">
        <f>SUM(AA678:AA682)</f>
        <v>234403686</v>
      </c>
      <c r="Z678" s="2" t="s">
        <v>3043</v>
      </c>
      <c r="AA678" s="3">
        <v>11407230</v>
      </c>
      <c r="AB678" s="98"/>
      <c r="AC678" s="100"/>
      <c r="AD678" s="43" t="s">
        <v>76</v>
      </c>
      <c r="AE678" s="44" t="s">
        <v>77</v>
      </c>
      <c r="AF678" s="45" t="s">
        <v>1757</v>
      </c>
      <c r="AG678" s="43">
        <v>4600094459</v>
      </c>
      <c r="AH678" s="106" t="s">
        <v>350</v>
      </c>
      <c r="AI678" s="94">
        <v>44761</v>
      </c>
      <c r="AJ678" s="94">
        <v>44761</v>
      </c>
      <c r="AK678" s="94">
        <v>45081</v>
      </c>
      <c r="AL678" s="42">
        <v>1</v>
      </c>
      <c r="AM678" s="54" t="s">
        <v>79</v>
      </c>
      <c r="AN678" s="44" t="s">
        <v>351</v>
      </c>
      <c r="AO678" s="49" t="s">
        <v>79</v>
      </c>
      <c r="AP678" s="44" t="s">
        <v>79</v>
      </c>
      <c r="AQ678" s="109" t="s">
        <v>352</v>
      </c>
      <c r="AR678" s="50" t="s">
        <v>82</v>
      </c>
      <c r="AS678" s="50" t="s">
        <v>83</v>
      </c>
      <c r="AT678" s="44">
        <v>2</v>
      </c>
      <c r="AU678" s="49" t="s">
        <v>3044</v>
      </c>
      <c r="AV678" s="49" t="s">
        <v>3045</v>
      </c>
      <c r="AW678" s="49" t="s">
        <v>3046</v>
      </c>
      <c r="AX678" s="49" t="s">
        <v>3047</v>
      </c>
      <c r="AY678" s="50" t="s">
        <v>3048</v>
      </c>
      <c r="AZ678" s="58" t="s">
        <v>327</v>
      </c>
      <c r="BA678" s="4"/>
      <c r="BB678" s="4"/>
      <c r="BC678" s="4"/>
      <c r="BD678" s="4"/>
      <c r="BE678" s="4"/>
      <c r="BF678" s="4"/>
      <c r="BG678" s="4"/>
    </row>
    <row r="679" spans="1:59" customFormat="1" ht="60" hidden="1" customHeight="1" x14ac:dyDescent="0.25">
      <c r="A679" s="2">
        <v>15</v>
      </c>
      <c r="B679" s="2" t="s">
        <v>337</v>
      </c>
      <c r="C679" s="2">
        <v>0</v>
      </c>
      <c r="D679" s="2" t="s">
        <v>3005</v>
      </c>
      <c r="E679" s="2" t="s">
        <v>3006</v>
      </c>
      <c r="F679" s="2" t="s">
        <v>3007</v>
      </c>
      <c r="G679" s="2" t="s">
        <v>3008</v>
      </c>
      <c r="H679" s="3">
        <v>0</v>
      </c>
      <c r="I679" s="3" t="s">
        <v>88</v>
      </c>
      <c r="J679" s="3" t="s">
        <v>88</v>
      </c>
      <c r="K679" s="3" t="s">
        <v>88</v>
      </c>
      <c r="L679" s="3" t="s">
        <v>88</v>
      </c>
      <c r="M679" s="3" t="s">
        <v>88</v>
      </c>
      <c r="N679" s="3" t="s">
        <v>88</v>
      </c>
      <c r="O679" s="3" t="s">
        <v>88</v>
      </c>
      <c r="P679" s="3" t="s">
        <v>88</v>
      </c>
      <c r="Q679" s="3" t="s">
        <v>88</v>
      </c>
      <c r="R679" s="3" t="s">
        <v>88</v>
      </c>
      <c r="S679" s="3" t="s">
        <v>88</v>
      </c>
      <c r="T679" s="3" t="s">
        <v>88</v>
      </c>
      <c r="U679" s="2">
        <v>220015</v>
      </c>
      <c r="V679" s="2" t="s">
        <v>340</v>
      </c>
      <c r="W679" s="3">
        <v>646778966</v>
      </c>
      <c r="X679" s="7" t="s">
        <v>360</v>
      </c>
      <c r="Y679" s="8" t="s">
        <v>360</v>
      </c>
      <c r="Z679" s="2" t="s">
        <v>3049</v>
      </c>
      <c r="AA679" s="3">
        <v>23452413</v>
      </c>
      <c r="AB679" s="98"/>
      <c r="AC679" s="100"/>
      <c r="AD679" s="43" t="s">
        <v>76</v>
      </c>
      <c r="AE679" s="44" t="s">
        <v>77</v>
      </c>
      <c r="AF679" s="45" t="s">
        <v>1757</v>
      </c>
      <c r="AG679" s="43">
        <v>4600094459</v>
      </c>
      <c r="AH679" s="106" t="s">
        <v>350</v>
      </c>
      <c r="AI679" s="94">
        <v>44761</v>
      </c>
      <c r="AJ679" s="94">
        <v>44761</v>
      </c>
      <c r="AK679" s="94">
        <v>45081</v>
      </c>
      <c r="AL679" s="42">
        <v>1</v>
      </c>
      <c r="AM679" s="54" t="s">
        <v>79</v>
      </c>
      <c r="AN679" s="44" t="s">
        <v>351</v>
      </c>
      <c r="AO679" s="49" t="s">
        <v>79</v>
      </c>
      <c r="AP679" s="44" t="s">
        <v>79</v>
      </c>
      <c r="AQ679" s="109" t="s">
        <v>352</v>
      </c>
      <c r="AR679" s="50" t="s">
        <v>82</v>
      </c>
      <c r="AS679" s="50" t="s">
        <v>83</v>
      </c>
      <c r="AT679" s="44">
        <v>50</v>
      </c>
      <c r="AU679" s="49" t="s">
        <v>3050</v>
      </c>
      <c r="AV679" s="49" t="s">
        <v>3051</v>
      </c>
      <c r="AW679" s="49" t="s">
        <v>3052</v>
      </c>
      <c r="AX679" s="49" t="s">
        <v>3053</v>
      </c>
      <c r="AY679" s="50" t="s">
        <v>3054</v>
      </c>
      <c r="AZ679" s="58" t="s">
        <v>327</v>
      </c>
      <c r="BA679" s="4"/>
      <c r="BB679" s="4"/>
      <c r="BC679" s="4"/>
      <c r="BD679" s="4"/>
      <c r="BE679" s="4"/>
      <c r="BF679" s="4"/>
      <c r="BG679" s="4"/>
    </row>
    <row r="680" spans="1:59" customFormat="1" ht="60" hidden="1" customHeight="1" x14ac:dyDescent="0.25">
      <c r="A680" s="2">
        <v>15</v>
      </c>
      <c r="B680" s="2" t="s">
        <v>337</v>
      </c>
      <c r="C680" s="2">
        <v>0</v>
      </c>
      <c r="D680" s="2" t="s">
        <v>3005</v>
      </c>
      <c r="E680" s="2" t="s">
        <v>3006</v>
      </c>
      <c r="F680" s="2" t="s">
        <v>3007</v>
      </c>
      <c r="G680" s="2" t="s">
        <v>3008</v>
      </c>
      <c r="H680" s="3">
        <v>0</v>
      </c>
      <c r="I680" s="3" t="s">
        <v>88</v>
      </c>
      <c r="J680" s="3" t="s">
        <v>88</v>
      </c>
      <c r="K680" s="3" t="s">
        <v>88</v>
      </c>
      <c r="L680" s="3" t="s">
        <v>88</v>
      </c>
      <c r="M680" s="3" t="s">
        <v>88</v>
      </c>
      <c r="N680" s="3" t="s">
        <v>88</v>
      </c>
      <c r="O680" s="3" t="s">
        <v>88</v>
      </c>
      <c r="P680" s="3" t="s">
        <v>88</v>
      </c>
      <c r="Q680" s="3" t="s">
        <v>88</v>
      </c>
      <c r="R680" s="3" t="s">
        <v>88</v>
      </c>
      <c r="S680" s="3" t="s">
        <v>88</v>
      </c>
      <c r="T680" s="3" t="s">
        <v>88</v>
      </c>
      <c r="U680" s="2">
        <v>220015</v>
      </c>
      <c r="V680" s="2" t="s">
        <v>340</v>
      </c>
      <c r="W680" s="3">
        <v>646778966</v>
      </c>
      <c r="X680" s="7" t="s">
        <v>360</v>
      </c>
      <c r="Y680" s="8" t="s">
        <v>360</v>
      </c>
      <c r="Z680" s="2" t="s">
        <v>3055</v>
      </c>
      <c r="AA680" s="3">
        <v>60000000</v>
      </c>
      <c r="AB680" s="56"/>
      <c r="AC680" s="44"/>
      <c r="AD680" s="43" t="s">
        <v>76</v>
      </c>
      <c r="AE680" s="44" t="s">
        <v>77</v>
      </c>
      <c r="AF680" s="45" t="s">
        <v>1757</v>
      </c>
      <c r="AG680" s="43">
        <v>4600094459</v>
      </c>
      <c r="AH680" s="106" t="s">
        <v>350</v>
      </c>
      <c r="AI680" s="94">
        <v>44761</v>
      </c>
      <c r="AJ680" s="94">
        <v>44761</v>
      </c>
      <c r="AK680" s="94">
        <v>45081</v>
      </c>
      <c r="AL680" s="42">
        <v>1</v>
      </c>
      <c r="AM680" s="54" t="s">
        <v>79</v>
      </c>
      <c r="AN680" s="44" t="s">
        <v>351</v>
      </c>
      <c r="AO680" s="49" t="s">
        <v>79</v>
      </c>
      <c r="AP680" s="44" t="s">
        <v>79</v>
      </c>
      <c r="AQ680" s="50" t="s">
        <v>352</v>
      </c>
      <c r="AR680" s="50" t="s">
        <v>82</v>
      </c>
      <c r="AS680" s="50" t="s">
        <v>83</v>
      </c>
      <c r="AT680" s="44">
        <v>1</v>
      </c>
      <c r="AU680" s="49" t="s">
        <v>3056</v>
      </c>
      <c r="AV680" s="49" t="s">
        <v>3032</v>
      </c>
      <c r="AW680" s="49" t="s">
        <v>3057</v>
      </c>
      <c r="AX680" s="49" t="s">
        <v>3058</v>
      </c>
      <c r="AY680" s="50" t="s">
        <v>3059</v>
      </c>
      <c r="AZ680" s="58" t="s">
        <v>3060</v>
      </c>
      <c r="BA680" s="4"/>
      <c r="BB680" s="4"/>
      <c r="BC680" s="4"/>
      <c r="BD680" s="4"/>
      <c r="BE680" s="4"/>
      <c r="BF680" s="4"/>
      <c r="BG680" s="4"/>
    </row>
    <row r="681" spans="1:59" customFormat="1" ht="60" hidden="1" customHeight="1" x14ac:dyDescent="0.25">
      <c r="A681" s="2">
        <v>15</v>
      </c>
      <c r="B681" s="2" t="s">
        <v>337</v>
      </c>
      <c r="C681" s="2">
        <v>0</v>
      </c>
      <c r="D681" s="2" t="s">
        <v>3005</v>
      </c>
      <c r="E681" s="2" t="s">
        <v>3006</v>
      </c>
      <c r="F681" s="2" t="s">
        <v>3007</v>
      </c>
      <c r="G681" s="2" t="s">
        <v>3008</v>
      </c>
      <c r="H681" s="3">
        <v>0</v>
      </c>
      <c r="I681" s="3" t="s">
        <v>88</v>
      </c>
      <c r="J681" s="3" t="s">
        <v>88</v>
      </c>
      <c r="K681" s="3" t="s">
        <v>88</v>
      </c>
      <c r="L681" s="3" t="s">
        <v>88</v>
      </c>
      <c r="M681" s="3" t="s">
        <v>88</v>
      </c>
      <c r="N681" s="3" t="s">
        <v>88</v>
      </c>
      <c r="O681" s="3" t="s">
        <v>88</v>
      </c>
      <c r="P681" s="3" t="s">
        <v>88</v>
      </c>
      <c r="Q681" s="3" t="s">
        <v>88</v>
      </c>
      <c r="R681" s="3" t="s">
        <v>88</v>
      </c>
      <c r="S681" s="3" t="s">
        <v>88</v>
      </c>
      <c r="T681" s="3" t="s">
        <v>88</v>
      </c>
      <c r="U681" s="2">
        <v>220015</v>
      </c>
      <c r="V681" s="2" t="s">
        <v>340</v>
      </c>
      <c r="W681" s="3">
        <v>646778966</v>
      </c>
      <c r="X681" s="7" t="s">
        <v>360</v>
      </c>
      <c r="Y681" s="8" t="s">
        <v>360</v>
      </c>
      <c r="Z681" s="2" t="s">
        <v>3061</v>
      </c>
      <c r="AA681" s="3">
        <v>60914449</v>
      </c>
      <c r="AB681" s="56"/>
      <c r="AC681" s="44"/>
      <c r="AD681" s="43" t="s">
        <v>76</v>
      </c>
      <c r="AE681" s="44" t="s">
        <v>77</v>
      </c>
      <c r="AF681" s="45" t="s">
        <v>1757</v>
      </c>
      <c r="AG681" s="43">
        <v>4600094459</v>
      </c>
      <c r="AH681" s="106" t="s">
        <v>350</v>
      </c>
      <c r="AI681" s="94">
        <v>44761</v>
      </c>
      <c r="AJ681" s="94">
        <v>44761</v>
      </c>
      <c r="AK681" s="94">
        <v>45081</v>
      </c>
      <c r="AL681" s="42">
        <v>1</v>
      </c>
      <c r="AM681" s="54" t="s">
        <v>79</v>
      </c>
      <c r="AN681" s="44" t="s">
        <v>351</v>
      </c>
      <c r="AO681" s="49" t="s">
        <v>79</v>
      </c>
      <c r="AP681" s="44" t="s">
        <v>79</v>
      </c>
      <c r="AQ681" s="50" t="s">
        <v>352</v>
      </c>
      <c r="AR681" s="50" t="s">
        <v>82</v>
      </c>
      <c r="AS681" s="50" t="s">
        <v>1669</v>
      </c>
      <c r="AT681" s="44">
        <v>1</v>
      </c>
      <c r="AU681" s="49" t="s">
        <v>3062</v>
      </c>
      <c r="AV681" s="49" t="s">
        <v>3063</v>
      </c>
      <c r="AW681" s="49" t="s">
        <v>3064</v>
      </c>
      <c r="AX681" s="49" t="s">
        <v>3065</v>
      </c>
      <c r="AY681" s="50" t="s">
        <v>3066</v>
      </c>
      <c r="AZ681" s="58" t="s">
        <v>3067</v>
      </c>
      <c r="BA681" s="4"/>
      <c r="BB681" s="4"/>
      <c r="BC681" s="4"/>
      <c r="BD681" s="4"/>
      <c r="BE681" s="4"/>
      <c r="BF681" s="4"/>
      <c r="BG681" s="4"/>
    </row>
    <row r="682" spans="1:59" customFormat="1" ht="60" hidden="1" customHeight="1" x14ac:dyDescent="0.25">
      <c r="A682" s="2">
        <v>15</v>
      </c>
      <c r="B682" s="2" t="s">
        <v>337</v>
      </c>
      <c r="C682" s="2">
        <v>0</v>
      </c>
      <c r="D682" s="2" t="s">
        <v>3005</v>
      </c>
      <c r="E682" s="2" t="s">
        <v>3006</v>
      </c>
      <c r="F682" s="2" t="s">
        <v>3007</v>
      </c>
      <c r="G682" s="2" t="s">
        <v>3008</v>
      </c>
      <c r="H682" s="3">
        <v>0</v>
      </c>
      <c r="I682" s="3" t="s">
        <v>88</v>
      </c>
      <c r="J682" s="3" t="s">
        <v>88</v>
      </c>
      <c r="K682" s="3" t="s">
        <v>88</v>
      </c>
      <c r="L682" s="3" t="s">
        <v>88</v>
      </c>
      <c r="M682" s="3" t="s">
        <v>88</v>
      </c>
      <c r="N682" s="3" t="s">
        <v>88</v>
      </c>
      <c r="O682" s="3" t="s">
        <v>88</v>
      </c>
      <c r="P682" s="3" t="s">
        <v>88</v>
      </c>
      <c r="Q682" s="3" t="s">
        <v>88</v>
      </c>
      <c r="R682" s="3" t="s">
        <v>88</v>
      </c>
      <c r="S682" s="3" t="s">
        <v>88</v>
      </c>
      <c r="T682" s="3" t="s">
        <v>88</v>
      </c>
      <c r="U682" s="2">
        <v>220015</v>
      </c>
      <c r="V682" s="2" t="s">
        <v>340</v>
      </c>
      <c r="W682" s="3">
        <v>646778966</v>
      </c>
      <c r="X682" s="7" t="s">
        <v>360</v>
      </c>
      <c r="Y682" s="8" t="s">
        <v>360</v>
      </c>
      <c r="Z682" s="2" t="s">
        <v>3068</v>
      </c>
      <c r="AA682" s="3">
        <v>78629594</v>
      </c>
      <c r="AB682" s="98"/>
      <c r="AC682" s="100"/>
      <c r="AD682" s="43" t="s">
        <v>76</v>
      </c>
      <c r="AE682" s="44" t="s">
        <v>77</v>
      </c>
      <c r="AF682" s="45" t="s">
        <v>1757</v>
      </c>
      <c r="AG682" s="43">
        <v>4600094459</v>
      </c>
      <c r="AH682" s="106" t="s">
        <v>350</v>
      </c>
      <c r="AI682" s="94">
        <v>44761</v>
      </c>
      <c r="AJ682" s="94">
        <v>44761</v>
      </c>
      <c r="AK682" s="94">
        <v>45081</v>
      </c>
      <c r="AL682" s="42">
        <v>1</v>
      </c>
      <c r="AM682" s="54" t="s">
        <v>79</v>
      </c>
      <c r="AN682" s="44" t="s">
        <v>351</v>
      </c>
      <c r="AO682" s="49" t="s">
        <v>79</v>
      </c>
      <c r="AP682" s="44" t="s">
        <v>79</v>
      </c>
      <c r="AQ682" s="109" t="s">
        <v>352</v>
      </c>
      <c r="AR682" s="50" t="s">
        <v>82</v>
      </c>
      <c r="AS682" s="50" t="s">
        <v>589</v>
      </c>
      <c r="AT682" s="44">
        <v>8</v>
      </c>
      <c r="AU682" s="49" t="s">
        <v>3069</v>
      </c>
      <c r="AV682" s="49" t="s">
        <v>3070</v>
      </c>
      <c r="AW682" s="49" t="s">
        <v>3071</v>
      </c>
      <c r="AX682" s="49" t="s">
        <v>3072</v>
      </c>
      <c r="AY682" s="50" t="s">
        <v>3073</v>
      </c>
      <c r="AZ682" s="58" t="s">
        <v>3074</v>
      </c>
      <c r="BA682" s="4"/>
      <c r="BB682" s="4"/>
      <c r="BC682" s="4"/>
      <c r="BD682" s="4"/>
      <c r="BE682" s="4"/>
      <c r="BF682" s="4"/>
      <c r="BG682" s="4"/>
    </row>
    <row r="683" spans="1:59" customFormat="1" ht="60" hidden="1" customHeight="1" x14ac:dyDescent="0.25">
      <c r="A683" s="2">
        <v>15</v>
      </c>
      <c r="B683" s="2" t="s">
        <v>337</v>
      </c>
      <c r="C683" s="2">
        <v>1</v>
      </c>
      <c r="D683" s="2" t="s">
        <v>3005</v>
      </c>
      <c r="E683" s="2" t="s">
        <v>3006</v>
      </c>
      <c r="F683" s="2" t="s">
        <v>3007</v>
      </c>
      <c r="G683" s="2" t="s">
        <v>3008</v>
      </c>
      <c r="H683" s="3">
        <v>0</v>
      </c>
      <c r="I683" s="3" t="s">
        <v>278</v>
      </c>
      <c r="J683" s="3" t="s">
        <v>279</v>
      </c>
      <c r="K683" s="3" t="s">
        <v>815</v>
      </c>
      <c r="L683" s="3" t="s">
        <v>816</v>
      </c>
      <c r="M683" s="3" t="s">
        <v>817</v>
      </c>
      <c r="N683" s="6">
        <v>25100</v>
      </c>
      <c r="O683" s="3" t="s">
        <v>818</v>
      </c>
      <c r="P683" s="3" t="s">
        <v>68</v>
      </c>
      <c r="Q683" s="3" t="s">
        <v>69</v>
      </c>
      <c r="R683" s="3" t="s">
        <v>819</v>
      </c>
      <c r="S683" s="3" t="s">
        <v>820</v>
      </c>
      <c r="T683" s="6">
        <v>590202</v>
      </c>
      <c r="U683" s="2">
        <v>220016</v>
      </c>
      <c r="V683" s="2" t="s">
        <v>821</v>
      </c>
      <c r="W683" s="3">
        <v>300000000</v>
      </c>
      <c r="X683" s="7" t="s">
        <v>822</v>
      </c>
      <c r="Y683" s="8">
        <f>SUM(AA683:AA684)</f>
        <v>246753247</v>
      </c>
      <c r="Z683" s="2" t="s">
        <v>823</v>
      </c>
      <c r="AA683" s="3">
        <v>97402598</v>
      </c>
      <c r="AB683" s="98"/>
      <c r="AC683" s="100"/>
      <c r="AD683" s="43" t="s">
        <v>76</v>
      </c>
      <c r="AE683" s="44" t="s">
        <v>824</v>
      </c>
      <c r="AF683" s="45" t="s">
        <v>617</v>
      </c>
      <c r="AG683" s="43">
        <v>4600095356</v>
      </c>
      <c r="AH683" s="106" t="s">
        <v>825</v>
      </c>
      <c r="AI683" s="94">
        <v>44856</v>
      </c>
      <c r="AJ683" s="94">
        <v>44856</v>
      </c>
      <c r="AK683" s="94">
        <v>44926</v>
      </c>
      <c r="AL683" s="42">
        <v>1</v>
      </c>
      <c r="AM683" s="54" t="s">
        <v>79</v>
      </c>
      <c r="AN683" s="44" t="s">
        <v>826</v>
      </c>
      <c r="AO683" s="49" t="s">
        <v>79</v>
      </c>
      <c r="AP683" s="44" t="s">
        <v>79</v>
      </c>
      <c r="AQ683" s="109" t="s">
        <v>352</v>
      </c>
      <c r="AR683" s="50" t="s">
        <v>82</v>
      </c>
      <c r="AS683" s="50" t="s">
        <v>589</v>
      </c>
      <c r="AT683" s="44">
        <v>0</v>
      </c>
      <c r="AU683" s="49" t="s">
        <v>827</v>
      </c>
      <c r="AV683" s="49" t="s">
        <v>3075</v>
      </c>
      <c r="AW683" s="49" t="s">
        <v>829</v>
      </c>
      <c r="AX683" s="49" t="s">
        <v>3076</v>
      </c>
      <c r="AY683" s="50" t="s">
        <v>831</v>
      </c>
      <c r="AZ683" s="58" t="s">
        <v>327</v>
      </c>
      <c r="BA683" s="4"/>
      <c r="BB683" s="4"/>
      <c r="BC683" s="4"/>
      <c r="BD683" s="4"/>
      <c r="BE683" s="4"/>
      <c r="BF683" s="4"/>
      <c r="BG683" s="4"/>
    </row>
    <row r="684" spans="1:59" customFormat="1" ht="60" hidden="1" customHeight="1" x14ac:dyDescent="0.25">
      <c r="A684" s="2">
        <v>15</v>
      </c>
      <c r="B684" s="2" t="s">
        <v>337</v>
      </c>
      <c r="C684" s="2">
        <v>0</v>
      </c>
      <c r="D684" s="2" t="s">
        <v>3005</v>
      </c>
      <c r="E684" s="2" t="s">
        <v>3006</v>
      </c>
      <c r="F684" s="2" t="s">
        <v>3007</v>
      </c>
      <c r="G684" s="2" t="s">
        <v>3008</v>
      </c>
      <c r="H684" s="3">
        <v>0</v>
      </c>
      <c r="I684" s="3" t="s">
        <v>88</v>
      </c>
      <c r="J684" s="3" t="s">
        <v>88</v>
      </c>
      <c r="K684" s="3" t="s">
        <v>88</v>
      </c>
      <c r="L684" s="3" t="s">
        <v>88</v>
      </c>
      <c r="M684" s="3" t="s">
        <v>88</v>
      </c>
      <c r="N684" s="3" t="s">
        <v>88</v>
      </c>
      <c r="O684" s="3" t="s">
        <v>88</v>
      </c>
      <c r="P684" s="3" t="s">
        <v>88</v>
      </c>
      <c r="Q684" s="3" t="s">
        <v>88</v>
      </c>
      <c r="R684" s="3" t="s">
        <v>88</v>
      </c>
      <c r="S684" s="3" t="s">
        <v>88</v>
      </c>
      <c r="T684" s="3" t="s">
        <v>88</v>
      </c>
      <c r="U684" s="2">
        <v>220016</v>
      </c>
      <c r="V684" s="2" t="s">
        <v>821</v>
      </c>
      <c r="W684" s="3">
        <v>300000000</v>
      </c>
      <c r="X684" s="7" t="s">
        <v>88</v>
      </c>
      <c r="Y684" s="8" t="s">
        <v>88</v>
      </c>
      <c r="Z684" s="2" t="s">
        <v>2048</v>
      </c>
      <c r="AA684" s="3">
        <v>149350649</v>
      </c>
      <c r="AB684" s="56"/>
      <c r="AC684" s="44"/>
      <c r="AD684" s="43" t="s">
        <v>76</v>
      </c>
      <c r="AE684" s="44" t="s">
        <v>824</v>
      </c>
      <c r="AF684" s="45" t="s">
        <v>617</v>
      </c>
      <c r="AG684" s="43">
        <v>4600095356</v>
      </c>
      <c r="AH684" s="106" t="s">
        <v>825</v>
      </c>
      <c r="AI684" s="94">
        <v>44856</v>
      </c>
      <c r="AJ684" s="94">
        <v>44856</v>
      </c>
      <c r="AK684" s="94">
        <v>44926</v>
      </c>
      <c r="AL684" s="42">
        <v>1</v>
      </c>
      <c r="AM684" s="54" t="s">
        <v>79</v>
      </c>
      <c r="AN684" s="44" t="s">
        <v>826</v>
      </c>
      <c r="AO684" s="49" t="s">
        <v>79</v>
      </c>
      <c r="AP684" s="44" t="s">
        <v>79</v>
      </c>
      <c r="AQ684" s="50" t="s">
        <v>352</v>
      </c>
      <c r="AR684" s="50" t="s">
        <v>82</v>
      </c>
      <c r="AS684" s="50" t="s">
        <v>589</v>
      </c>
      <c r="AT684" s="44">
        <v>0</v>
      </c>
      <c r="AU684" s="49" t="s">
        <v>827</v>
      </c>
      <c r="AV684" s="49" t="s">
        <v>3077</v>
      </c>
      <c r="AW684" s="49" t="s">
        <v>829</v>
      </c>
      <c r="AX684" s="49" t="s">
        <v>3078</v>
      </c>
      <c r="AY684" s="50" t="s">
        <v>831</v>
      </c>
      <c r="AZ684" s="58" t="s">
        <v>327</v>
      </c>
      <c r="BA684" s="4"/>
      <c r="BB684" s="4"/>
      <c r="BC684" s="4"/>
      <c r="BD684" s="4"/>
      <c r="BE684" s="4"/>
      <c r="BF684" s="4"/>
      <c r="BG684" s="4"/>
    </row>
    <row r="685" spans="1:59" customFormat="1" ht="60" hidden="1" customHeight="1" x14ac:dyDescent="0.25">
      <c r="A685" s="2">
        <v>15</v>
      </c>
      <c r="B685" s="2" t="s">
        <v>337</v>
      </c>
      <c r="C685" s="2">
        <v>0</v>
      </c>
      <c r="D685" s="2" t="s">
        <v>3005</v>
      </c>
      <c r="E685" s="2" t="s">
        <v>3006</v>
      </c>
      <c r="F685" s="2" t="s">
        <v>3007</v>
      </c>
      <c r="G685" s="2" t="s">
        <v>3008</v>
      </c>
      <c r="H685" s="3">
        <v>0</v>
      </c>
      <c r="I685" s="3" t="s">
        <v>88</v>
      </c>
      <c r="J685" s="3" t="s">
        <v>88</v>
      </c>
      <c r="K685" s="3" t="s">
        <v>88</v>
      </c>
      <c r="L685" s="3" t="s">
        <v>88</v>
      </c>
      <c r="M685" s="3" t="s">
        <v>88</v>
      </c>
      <c r="N685" s="3" t="s">
        <v>88</v>
      </c>
      <c r="O685" s="3" t="s">
        <v>88</v>
      </c>
      <c r="P685" s="3" t="s">
        <v>88</v>
      </c>
      <c r="Q685" s="3" t="s">
        <v>88</v>
      </c>
      <c r="R685" s="3" t="s">
        <v>88</v>
      </c>
      <c r="S685" s="3" t="s">
        <v>88</v>
      </c>
      <c r="T685" s="3" t="s">
        <v>88</v>
      </c>
      <c r="U685" s="2">
        <v>220016</v>
      </c>
      <c r="V685" s="2" t="s">
        <v>821</v>
      </c>
      <c r="W685" s="3">
        <v>300000000</v>
      </c>
      <c r="X685" s="7" t="s">
        <v>834</v>
      </c>
      <c r="Y685" s="8">
        <f>SUM(AA685:AA686)</f>
        <v>53246753</v>
      </c>
      <c r="Z685" s="2" t="s">
        <v>835</v>
      </c>
      <c r="AA685" s="3">
        <v>25974026</v>
      </c>
      <c r="AB685" s="56"/>
      <c r="AC685" s="44"/>
      <c r="AD685" s="43" t="s">
        <v>76</v>
      </c>
      <c r="AE685" s="44" t="s">
        <v>824</v>
      </c>
      <c r="AF685" s="45" t="s">
        <v>617</v>
      </c>
      <c r="AG685" s="43">
        <v>4600095356</v>
      </c>
      <c r="AH685" s="45" t="s">
        <v>825</v>
      </c>
      <c r="AI685" s="51">
        <v>44856</v>
      </c>
      <c r="AJ685" s="51">
        <v>44856</v>
      </c>
      <c r="AK685" s="51">
        <v>44926</v>
      </c>
      <c r="AL685" s="42">
        <v>1</v>
      </c>
      <c r="AM685" s="54" t="s">
        <v>79</v>
      </c>
      <c r="AN685" s="44" t="s">
        <v>826</v>
      </c>
      <c r="AO685" s="49" t="s">
        <v>79</v>
      </c>
      <c r="AP685" s="44" t="s">
        <v>79</v>
      </c>
      <c r="AQ685" s="50" t="s">
        <v>352</v>
      </c>
      <c r="AR685" s="50" t="s">
        <v>82</v>
      </c>
      <c r="AS685" s="50" t="s">
        <v>589</v>
      </c>
      <c r="AT685" s="44">
        <v>400</v>
      </c>
      <c r="AU685" s="49" t="s">
        <v>827</v>
      </c>
      <c r="AV685" s="49" t="s">
        <v>3079</v>
      </c>
      <c r="AW685" s="49" t="s">
        <v>829</v>
      </c>
      <c r="AX685" s="49" t="s">
        <v>3080</v>
      </c>
      <c r="AY685" s="50" t="s">
        <v>837</v>
      </c>
      <c r="AZ685" s="58" t="s">
        <v>327</v>
      </c>
      <c r="BA685" s="4"/>
      <c r="BB685" s="4"/>
      <c r="BC685" s="4"/>
      <c r="BD685" s="4"/>
      <c r="BE685" s="4"/>
      <c r="BF685" s="4"/>
      <c r="BG685" s="4"/>
    </row>
    <row r="686" spans="1:59" customFormat="1" ht="60" hidden="1" customHeight="1" x14ac:dyDescent="0.25">
      <c r="A686" s="2">
        <v>15</v>
      </c>
      <c r="B686" s="2" t="s">
        <v>337</v>
      </c>
      <c r="C686" s="2">
        <v>0</v>
      </c>
      <c r="D686" s="2" t="s">
        <v>3005</v>
      </c>
      <c r="E686" s="2" t="s">
        <v>3006</v>
      </c>
      <c r="F686" s="2" t="s">
        <v>3007</v>
      </c>
      <c r="G686" s="2" t="s">
        <v>3008</v>
      </c>
      <c r="H686" s="3">
        <v>0</v>
      </c>
      <c r="I686" s="3" t="s">
        <v>88</v>
      </c>
      <c r="J686" s="3" t="s">
        <v>88</v>
      </c>
      <c r="K686" s="3" t="s">
        <v>88</v>
      </c>
      <c r="L686" s="3" t="s">
        <v>88</v>
      </c>
      <c r="M686" s="3" t="s">
        <v>88</v>
      </c>
      <c r="N686" s="3" t="s">
        <v>88</v>
      </c>
      <c r="O686" s="3" t="s">
        <v>88</v>
      </c>
      <c r="P686" s="3" t="s">
        <v>88</v>
      </c>
      <c r="Q686" s="3" t="s">
        <v>88</v>
      </c>
      <c r="R686" s="3" t="s">
        <v>88</v>
      </c>
      <c r="S686" s="3" t="s">
        <v>88</v>
      </c>
      <c r="T686" s="3" t="s">
        <v>88</v>
      </c>
      <c r="U686" s="2">
        <v>220016</v>
      </c>
      <c r="V686" s="2" t="s">
        <v>821</v>
      </c>
      <c r="W686" s="3">
        <v>300000000</v>
      </c>
      <c r="X686" s="7" t="s">
        <v>88</v>
      </c>
      <c r="Y686" s="8" t="s">
        <v>88</v>
      </c>
      <c r="Z686" s="2" t="s">
        <v>838</v>
      </c>
      <c r="AA686" s="3">
        <v>27272727</v>
      </c>
      <c r="AB686" s="56"/>
      <c r="AC686" s="44"/>
      <c r="AD686" s="43" t="s">
        <v>76</v>
      </c>
      <c r="AE686" s="44" t="s">
        <v>824</v>
      </c>
      <c r="AF686" s="45" t="s">
        <v>617</v>
      </c>
      <c r="AG686" s="43">
        <v>4600095356</v>
      </c>
      <c r="AH686" s="45" t="s">
        <v>825</v>
      </c>
      <c r="AI686" s="51">
        <v>44856</v>
      </c>
      <c r="AJ686" s="51">
        <v>44856</v>
      </c>
      <c r="AK686" s="51">
        <v>44926</v>
      </c>
      <c r="AL686" s="42">
        <v>1</v>
      </c>
      <c r="AM686" s="54" t="s">
        <v>79</v>
      </c>
      <c r="AN686" s="44" t="s">
        <v>826</v>
      </c>
      <c r="AO686" s="49" t="s">
        <v>79</v>
      </c>
      <c r="AP686" s="44" t="s">
        <v>79</v>
      </c>
      <c r="AQ686" s="50" t="s">
        <v>352</v>
      </c>
      <c r="AR686" s="50" t="s">
        <v>82</v>
      </c>
      <c r="AS686" s="50" t="s">
        <v>589</v>
      </c>
      <c r="AT686" s="44">
        <v>0</v>
      </c>
      <c r="AU686" s="49" t="s">
        <v>827</v>
      </c>
      <c r="AV686" s="49" t="s">
        <v>3079</v>
      </c>
      <c r="AW686" s="49" t="s">
        <v>829</v>
      </c>
      <c r="AX686" s="49" t="s">
        <v>3081</v>
      </c>
      <c r="AY686" s="50" t="s">
        <v>831</v>
      </c>
      <c r="AZ686" s="58" t="s">
        <v>327</v>
      </c>
      <c r="BA686" s="4"/>
      <c r="BB686" s="4"/>
      <c r="BC686" s="4"/>
      <c r="BD686" s="4"/>
      <c r="BE686" s="4"/>
      <c r="BF686" s="4"/>
      <c r="BG686" s="4"/>
    </row>
    <row r="687" spans="1:59" customFormat="1" ht="60" hidden="1" customHeight="1" x14ac:dyDescent="0.25">
      <c r="A687" s="2">
        <v>15</v>
      </c>
      <c r="B687" s="2" t="s">
        <v>337</v>
      </c>
      <c r="C687" s="2">
        <v>1</v>
      </c>
      <c r="D687" s="2" t="s">
        <v>3005</v>
      </c>
      <c r="E687" s="2" t="s">
        <v>3006</v>
      </c>
      <c r="F687" s="2" t="s">
        <v>3007</v>
      </c>
      <c r="G687" s="2" t="s">
        <v>3008</v>
      </c>
      <c r="H687" s="3"/>
      <c r="I687" s="3" t="s">
        <v>88</v>
      </c>
      <c r="J687" s="3" t="s">
        <v>88</v>
      </c>
      <c r="K687" s="3" t="s">
        <v>88</v>
      </c>
      <c r="L687" s="3" t="s">
        <v>88</v>
      </c>
      <c r="M687" s="3" t="s">
        <v>88</v>
      </c>
      <c r="N687" s="3" t="s">
        <v>88</v>
      </c>
      <c r="O687" s="3" t="s">
        <v>88</v>
      </c>
      <c r="P687" s="3" t="s">
        <v>88</v>
      </c>
      <c r="Q687" s="3" t="s">
        <v>88</v>
      </c>
      <c r="R687" s="3" t="s">
        <v>88</v>
      </c>
      <c r="S687" s="3" t="s">
        <v>88</v>
      </c>
      <c r="T687" s="3" t="s">
        <v>88</v>
      </c>
      <c r="U687" s="2">
        <v>220018</v>
      </c>
      <c r="V687" s="2" t="s">
        <v>2180</v>
      </c>
      <c r="W687" s="3">
        <v>79451142</v>
      </c>
      <c r="X687" s="21"/>
      <c r="Y687" s="8"/>
      <c r="Z687" s="2" t="s">
        <v>2181</v>
      </c>
      <c r="AA687" s="3">
        <v>69451142</v>
      </c>
      <c r="AB687" s="98"/>
      <c r="AC687" s="100"/>
      <c r="AD687" s="43" t="s">
        <v>76</v>
      </c>
      <c r="AE687" s="44" t="s">
        <v>77</v>
      </c>
      <c r="AF687" s="45" t="s">
        <v>1757</v>
      </c>
      <c r="AG687" s="43">
        <v>4600094459</v>
      </c>
      <c r="AH687" s="106" t="s">
        <v>350</v>
      </c>
      <c r="AI687" s="94">
        <v>44761</v>
      </c>
      <c r="AJ687" s="94">
        <v>44761</v>
      </c>
      <c r="AK687" s="94">
        <v>45081</v>
      </c>
      <c r="AL687" s="42">
        <v>1</v>
      </c>
      <c r="AM687" s="54" t="s">
        <v>79</v>
      </c>
      <c r="AN687" s="44" t="s">
        <v>351</v>
      </c>
      <c r="AO687" s="49" t="s">
        <v>79</v>
      </c>
      <c r="AP687" s="44" t="s">
        <v>79</v>
      </c>
      <c r="AQ687" s="109" t="s">
        <v>352</v>
      </c>
      <c r="AR687" s="50" t="s">
        <v>82</v>
      </c>
      <c r="AS687" s="50" t="s">
        <v>589</v>
      </c>
      <c r="AT687" s="44">
        <v>50</v>
      </c>
      <c r="AU687" s="49" t="s">
        <v>3082</v>
      </c>
      <c r="AV687" s="49" t="s">
        <v>2046</v>
      </c>
      <c r="AW687" s="49" t="s">
        <v>3083</v>
      </c>
      <c r="AX687" s="49" t="s">
        <v>3084</v>
      </c>
      <c r="AY687" s="50" t="s">
        <v>3085</v>
      </c>
      <c r="AZ687" s="58" t="s">
        <v>3086</v>
      </c>
      <c r="BA687" s="4"/>
      <c r="BB687" s="4"/>
      <c r="BC687" s="4"/>
      <c r="BD687" s="4"/>
      <c r="BE687" s="4"/>
      <c r="BF687" s="4"/>
      <c r="BG687" s="4"/>
    </row>
    <row r="688" spans="1:59" customFormat="1" ht="60" hidden="1" customHeight="1" x14ac:dyDescent="0.25">
      <c r="A688" s="2">
        <v>15</v>
      </c>
      <c r="B688" s="2" t="s">
        <v>337</v>
      </c>
      <c r="C688" s="2">
        <v>0</v>
      </c>
      <c r="D688" s="2" t="s">
        <v>3005</v>
      </c>
      <c r="E688" s="2" t="s">
        <v>3006</v>
      </c>
      <c r="F688" s="2" t="s">
        <v>3007</v>
      </c>
      <c r="G688" s="2" t="s">
        <v>3008</v>
      </c>
      <c r="H688" s="3"/>
      <c r="I688" s="3" t="s">
        <v>88</v>
      </c>
      <c r="J688" s="3" t="s">
        <v>88</v>
      </c>
      <c r="K688" s="3" t="s">
        <v>88</v>
      </c>
      <c r="L688" s="3" t="s">
        <v>88</v>
      </c>
      <c r="M688" s="3" t="s">
        <v>88</v>
      </c>
      <c r="N688" s="3" t="s">
        <v>88</v>
      </c>
      <c r="O688" s="3" t="s">
        <v>88</v>
      </c>
      <c r="P688" s="3" t="s">
        <v>88</v>
      </c>
      <c r="Q688" s="3" t="s">
        <v>88</v>
      </c>
      <c r="R688" s="3" t="s">
        <v>88</v>
      </c>
      <c r="S688" s="3" t="s">
        <v>88</v>
      </c>
      <c r="T688" s="3" t="s">
        <v>88</v>
      </c>
      <c r="U688" s="2">
        <v>220018</v>
      </c>
      <c r="V688" s="2" t="s">
        <v>2180</v>
      </c>
      <c r="W688" s="3">
        <v>79451142</v>
      </c>
      <c r="X688" s="21"/>
      <c r="Y688" s="8"/>
      <c r="Z688" s="2" t="s">
        <v>2187</v>
      </c>
      <c r="AA688" s="3">
        <v>10000000</v>
      </c>
      <c r="AB688" s="98"/>
      <c r="AC688" s="100"/>
      <c r="AD688" s="43" t="s">
        <v>76</v>
      </c>
      <c r="AE688" s="44" t="s">
        <v>77</v>
      </c>
      <c r="AF688" s="45" t="s">
        <v>1757</v>
      </c>
      <c r="AG688" s="43">
        <v>4600094459</v>
      </c>
      <c r="AH688" s="106" t="s">
        <v>350</v>
      </c>
      <c r="AI688" s="94">
        <v>44761</v>
      </c>
      <c r="AJ688" s="94">
        <v>44761</v>
      </c>
      <c r="AK688" s="94">
        <v>45081</v>
      </c>
      <c r="AL688" s="42">
        <v>1</v>
      </c>
      <c r="AM688" s="54" t="s">
        <v>79</v>
      </c>
      <c r="AN688" s="44" t="s">
        <v>351</v>
      </c>
      <c r="AO688" s="49" t="s">
        <v>79</v>
      </c>
      <c r="AP688" s="44" t="s">
        <v>79</v>
      </c>
      <c r="AQ688" s="109" t="s">
        <v>352</v>
      </c>
      <c r="AR688" s="50" t="s">
        <v>82</v>
      </c>
      <c r="AS688" s="50" t="s">
        <v>589</v>
      </c>
      <c r="AT688" s="44">
        <v>1</v>
      </c>
      <c r="AU688" s="49" t="s">
        <v>3082</v>
      </c>
      <c r="AV688" s="49" t="s">
        <v>2046</v>
      </c>
      <c r="AW688" s="49" t="s">
        <v>3087</v>
      </c>
      <c r="AX688" s="49" t="s">
        <v>3088</v>
      </c>
      <c r="AY688" s="50" t="s">
        <v>3089</v>
      </c>
      <c r="AZ688" s="58" t="s">
        <v>3090</v>
      </c>
      <c r="BA688" s="4"/>
      <c r="BB688" s="4"/>
      <c r="BC688" s="4"/>
      <c r="BD688" s="4"/>
      <c r="BE688" s="4"/>
      <c r="BF688" s="4"/>
      <c r="BG688" s="4"/>
    </row>
    <row r="689" spans="1:59" customFormat="1" ht="60" hidden="1" customHeight="1" x14ac:dyDescent="0.25">
      <c r="A689" s="2">
        <v>15</v>
      </c>
      <c r="B689" s="2" t="s">
        <v>848</v>
      </c>
      <c r="C689" s="2">
        <v>1</v>
      </c>
      <c r="D689" s="2" t="s">
        <v>3091</v>
      </c>
      <c r="E689" s="2" t="s">
        <v>3092</v>
      </c>
      <c r="F689" s="2">
        <v>15</v>
      </c>
      <c r="G689" s="2" t="s">
        <v>863</v>
      </c>
      <c r="H689" s="3"/>
      <c r="I689" s="3" t="s">
        <v>88</v>
      </c>
      <c r="J689" s="3" t="s">
        <v>88</v>
      </c>
      <c r="K689" s="3" t="s">
        <v>88</v>
      </c>
      <c r="L689" s="3" t="s">
        <v>88</v>
      </c>
      <c r="M689" s="3" t="s">
        <v>88</v>
      </c>
      <c r="N689" s="3" t="s">
        <v>88</v>
      </c>
      <c r="O689" s="3" t="s">
        <v>88</v>
      </c>
      <c r="P689" s="3" t="s">
        <v>88</v>
      </c>
      <c r="Q689" s="3" t="s">
        <v>88</v>
      </c>
      <c r="R689" s="3" t="s">
        <v>88</v>
      </c>
      <c r="S689" s="3" t="s">
        <v>88</v>
      </c>
      <c r="T689" s="3" t="s">
        <v>88</v>
      </c>
      <c r="U689" s="2">
        <v>210110</v>
      </c>
      <c r="V689" s="2" t="s">
        <v>863</v>
      </c>
      <c r="W689" s="3">
        <v>342600000</v>
      </c>
      <c r="X689" s="117"/>
      <c r="Y689" s="118"/>
      <c r="Z689" s="2" t="s">
        <v>3093</v>
      </c>
      <c r="AA689" s="3">
        <v>258000000</v>
      </c>
      <c r="AB689" s="98">
        <v>4850</v>
      </c>
      <c r="AC689" s="100" t="s">
        <v>865</v>
      </c>
      <c r="AD689" s="43" t="s">
        <v>76</v>
      </c>
      <c r="AE689" s="44" t="s">
        <v>459</v>
      </c>
      <c r="AF689" s="45" t="s">
        <v>617</v>
      </c>
      <c r="AG689" s="43" t="s">
        <v>866</v>
      </c>
      <c r="AH689" s="106">
        <v>34598</v>
      </c>
      <c r="AI689" s="94" t="s">
        <v>867</v>
      </c>
      <c r="AJ689" s="94">
        <v>44874</v>
      </c>
      <c r="AK689" s="94">
        <v>44976</v>
      </c>
      <c r="AL689" s="42">
        <v>1</v>
      </c>
      <c r="AM689" s="54" t="s">
        <v>79</v>
      </c>
      <c r="AN689" s="44" t="s">
        <v>868</v>
      </c>
      <c r="AO689" s="49" t="s">
        <v>79</v>
      </c>
      <c r="AP689" s="44" t="s">
        <v>270</v>
      </c>
      <c r="AQ689" s="109">
        <v>1700</v>
      </c>
      <c r="AR689" s="50" t="s">
        <v>82</v>
      </c>
      <c r="AS689" s="50" t="s">
        <v>83</v>
      </c>
      <c r="AT689" s="44">
        <v>1700</v>
      </c>
      <c r="AU689" s="49" t="s">
        <v>3094</v>
      </c>
      <c r="AV689" s="49" t="s">
        <v>3095</v>
      </c>
      <c r="AW689" s="49" t="s">
        <v>79</v>
      </c>
      <c r="AX689" s="49" t="s">
        <v>3096</v>
      </c>
      <c r="AY689" s="50" t="s">
        <v>872</v>
      </c>
      <c r="AZ689" s="58" t="s">
        <v>873</v>
      </c>
      <c r="BA689" s="4"/>
      <c r="BB689" s="4"/>
      <c r="BC689" s="4"/>
      <c r="BD689" s="4"/>
      <c r="BE689" s="4"/>
      <c r="BF689" s="4"/>
      <c r="BG689" s="4"/>
    </row>
    <row r="690" spans="1:59" customFormat="1" ht="60" hidden="1" customHeight="1" x14ac:dyDescent="0.25">
      <c r="A690" s="2">
        <v>15</v>
      </c>
      <c r="B690" s="2" t="s">
        <v>848</v>
      </c>
      <c r="C690" s="2">
        <v>0</v>
      </c>
      <c r="D690" s="2" t="s">
        <v>3091</v>
      </c>
      <c r="E690" s="2" t="s">
        <v>3092</v>
      </c>
      <c r="F690" s="2">
        <v>15</v>
      </c>
      <c r="G690" s="2" t="s">
        <v>863</v>
      </c>
      <c r="H690" s="3"/>
      <c r="I690" s="3" t="s">
        <v>88</v>
      </c>
      <c r="J690" s="3" t="s">
        <v>88</v>
      </c>
      <c r="K690" s="3" t="s">
        <v>88</v>
      </c>
      <c r="L690" s="3" t="s">
        <v>88</v>
      </c>
      <c r="M690" s="3" t="s">
        <v>88</v>
      </c>
      <c r="N690" s="3" t="s">
        <v>88</v>
      </c>
      <c r="O690" s="3" t="s">
        <v>88</v>
      </c>
      <c r="P690" s="3" t="s">
        <v>88</v>
      </c>
      <c r="Q690" s="3" t="s">
        <v>88</v>
      </c>
      <c r="R690" s="3" t="s">
        <v>88</v>
      </c>
      <c r="S690" s="3" t="s">
        <v>88</v>
      </c>
      <c r="T690" s="3" t="s">
        <v>88</v>
      </c>
      <c r="U690" s="2">
        <v>210110</v>
      </c>
      <c r="V690" s="2" t="s">
        <v>863</v>
      </c>
      <c r="W690" s="3">
        <v>342600000</v>
      </c>
      <c r="X690" s="112"/>
      <c r="Y690" s="113"/>
      <c r="Z690" s="2" t="s">
        <v>3097</v>
      </c>
      <c r="AA690" s="3">
        <v>46000000</v>
      </c>
      <c r="AB690" s="56">
        <v>4850</v>
      </c>
      <c r="AC690" s="44" t="s">
        <v>865</v>
      </c>
      <c r="AD690" s="43" t="s">
        <v>76</v>
      </c>
      <c r="AE690" s="44" t="s">
        <v>459</v>
      </c>
      <c r="AF690" s="45" t="s">
        <v>617</v>
      </c>
      <c r="AG690" s="43" t="s">
        <v>866</v>
      </c>
      <c r="AH690" s="45">
        <v>34598</v>
      </c>
      <c r="AI690" s="51" t="s">
        <v>867</v>
      </c>
      <c r="AJ690" s="51">
        <v>44874</v>
      </c>
      <c r="AK690" s="51">
        <v>44976</v>
      </c>
      <c r="AL690" s="42">
        <v>1</v>
      </c>
      <c r="AM690" s="54" t="s">
        <v>79</v>
      </c>
      <c r="AN690" s="44" t="s">
        <v>868</v>
      </c>
      <c r="AO690" s="49" t="s">
        <v>79</v>
      </c>
      <c r="AP690" s="44" t="s">
        <v>270</v>
      </c>
      <c r="AQ690" s="50">
        <v>1700</v>
      </c>
      <c r="AR690" s="50" t="s">
        <v>82</v>
      </c>
      <c r="AS690" s="50" t="s">
        <v>83</v>
      </c>
      <c r="AT690" s="44">
        <v>1700</v>
      </c>
      <c r="AU690" s="49" t="s">
        <v>3094</v>
      </c>
      <c r="AV690" s="49" t="s">
        <v>3095</v>
      </c>
      <c r="AW690" s="49" t="s">
        <v>79</v>
      </c>
      <c r="AX690" s="49" t="s">
        <v>3096</v>
      </c>
      <c r="AY690" s="50" t="s">
        <v>872</v>
      </c>
      <c r="AZ690" s="58" t="s">
        <v>873</v>
      </c>
      <c r="BA690" s="4"/>
      <c r="BB690" s="4"/>
      <c r="BC690" s="4"/>
      <c r="BD690" s="4"/>
      <c r="BE690" s="4"/>
      <c r="BF690" s="4"/>
      <c r="BG690" s="4"/>
    </row>
    <row r="691" spans="1:59" customFormat="1" ht="60" hidden="1" customHeight="1" x14ac:dyDescent="0.25">
      <c r="A691" s="2">
        <v>15</v>
      </c>
      <c r="B691" s="2" t="s">
        <v>848</v>
      </c>
      <c r="C691" s="2">
        <v>0</v>
      </c>
      <c r="D691" s="2" t="s">
        <v>3091</v>
      </c>
      <c r="E691" s="2" t="s">
        <v>3092</v>
      </c>
      <c r="F691" s="2">
        <v>15</v>
      </c>
      <c r="G691" s="2" t="s">
        <v>863</v>
      </c>
      <c r="H691" s="3"/>
      <c r="I691" s="3" t="s">
        <v>88</v>
      </c>
      <c r="J691" s="3" t="s">
        <v>88</v>
      </c>
      <c r="K691" s="3" t="s">
        <v>88</v>
      </c>
      <c r="L691" s="3" t="s">
        <v>88</v>
      </c>
      <c r="M691" s="3" t="s">
        <v>88</v>
      </c>
      <c r="N691" s="3" t="s">
        <v>88</v>
      </c>
      <c r="O691" s="3" t="s">
        <v>88</v>
      </c>
      <c r="P691" s="3" t="s">
        <v>88</v>
      </c>
      <c r="Q691" s="3" t="s">
        <v>88</v>
      </c>
      <c r="R691" s="3" t="s">
        <v>88</v>
      </c>
      <c r="S691" s="3" t="s">
        <v>88</v>
      </c>
      <c r="T691" s="3" t="s">
        <v>88</v>
      </c>
      <c r="U691" s="2">
        <v>210110</v>
      </c>
      <c r="V691" s="2" t="s">
        <v>863</v>
      </c>
      <c r="W691" s="3">
        <v>342600000</v>
      </c>
      <c r="X691" s="112"/>
      <c r="Y691" s="113"/>
      <c r="Z691" s="2" t="s">
        <v>3098</v>
      </c>
      <c r="AA691" s="3">
        <v>8600000</v>
      </c>
      <c r="AB691" s="56">
        <v>4850</v>
      </c>
      <c r="AC691" s="44" t="s">
        <v>865</v>
      </c>
      <c r="AD691" s="43" t="s">
        <v>76</v>
      </c>
      <c r="AE691" s="44" t="s">
        <v>459</v>
      </c>
      <c r="AF691" s="45" t="s">
        <v>617</v>
      </c>
      <c r="AG691" s="43" t="s">
        <v>866</v>
      </c>
      <c r="AH691" s="45">
        <v>34598</v>
      </c>
      <c r="AI691" s="51" t="s">
        <v>867</v>
      </c>
      <c r="AJ691" s="51">
        <v>44874</v>
      </c>
      <c r="AK691" s="51">
        <v>44976</v>
      </c>
      <c r="AL691" s="42">
        <v>1</v>
      </c>
      <c r="AM691" s="54" t="s">
        <v>79</v>
      </c>
      <c r="AN691" s="44" t="s">
        <v>868</v>
      </c>
      <c r="AO691" s="49" t="s">
        <v>79</v>
      </c>
      <c r="AP691" s="44" t="s">
        <v>270</v>
      </c>
      <c r="AQ691" s="50">
        <v>1700</v>
      </c>
      <c r="AR691" s="50" t="s">
        <v>82</v>
      </c>
      <c r="AS691" s="50" t="s">
        <v>83</v>
      </c>
      <c r="AT691" s="44">
        <v>1700</v>
      </c>
      <c r="AU691" s="49" t="s">
        <v>3094</v>
      </c>
      <c r="AV691" s="49" t="s">
        <v>3095</v>
      </c>
      <c r="AW691" s="49" t="s">
        <v>79</v>
      </c>
      <c r="AX691" s="49" t="s">
        <v>3096</v>
      </c>
      <c r="AY691" s="50" t="s">
        <v>872</v>
      </c>
      <c r="AZ691" s="58" t="s">
        <v>873</v>
      </c>
      <c r="BA691" s="4"/>
      <c r="BB691" s="4"/>
      <c r="BC691" s="4"/>
      <c r="BD691" s="4"/>
      <c r="BE691" s="4"/>
      <c r="BF691" s="4"/>
      <c r="BG691" s="4"/>
    </row>
    <row r="692" spans="1:59" customFormat="1" ht="60" hidden="1" customHeight="1" x14ac:dyDescent="0.25">
      <c r="A692" s="2">
        <v>15</v>
      </c>
      <c r="B692" s="2" t="s">
        <v>848</v>
      </c>
      <c r="C692" s="2">
        <v>0</v>
      </c>
      <c r="D692" s="2" t="s">
        <v>3091</v>
      </c>
      <c r="E692" s="2" t="s">
        <v>3092</v>
      </c>
      <c r="F692" s="2">
        <v>15</v>
      </c>
      <c r="G692" s="2" t="s">
        <v>863</v>
      </c>
      <c r="H692" s="3"/>
      <c r="I692" s="3" t="s">
        <v>88</v>
      </c>
      <c r="J692" s="3" t="s">
        <v>88</v>
      </c>
      <c r="K692" s="3" t="s">
        <v>88</v>
      </c>
      <c r="L692" s="3" t="s">
        <v>88</v>
      </c>
      <c r="M692" s="3" t="s">
        <v>88</v>
      </c>
      <c r="N692" s="3" t="s">
        <v>88</v>
      </c>
      <c r="O692" s="3" t="s">
        <v>88</v>
      </c>
      <c r="P692" s="3" t="s">
        <v>88</v>
      </c>
      <c r="Q692" s="3" t="s">
        <v>88</v>
      </c>
      <c r="R692" s="3" t="s">
        <v>88</v>
      </c>
      <c r="S692" s="3" t="s">
        <v>88</v>
      </c>
      <c r="T692" s="3" t="s">
        <v>88</v>
      </c>
      <c r="U692" s="2">
        <v>210110</v>
      </c>
      <c r="V692" s="2" t="s">
        <v>863</v>
      </c>
      <c r="W692" s="3">
        <v>342600000</v>
      </c>
      <c r="X692" s="112"/>
      <c r="Y692" s="113"/>
      <c r="Z692" s="2" t="s">
        <v>3099</v>
      </c>
      <c r="AA692" s="3">
        <v>30000000</v>
      </c>
      <c r="AB692" s="56">
        <v>4850</v>
      </c>
      <c r="AC692" s="44" t="s">
        <v>865</v>
      </c>
      <c r="AD692" s="43" t="s">
        <v>76</v>
      </c>
      <c r="AE692" s="44" t="s">
        <v>459</v>
      </c>
      <c r="AF692" s="45" t="s">
        <v>617</v>
      </c>
      <c r="AG692" s="43" t="s">
        <v>866</v>
      </c>
      <c r="AH692" s="45">
        <v>34598</v>
      </c>
      <c r="AI692" s="51" t="s">
        <v>867</v>
      </c>
      <c r="AJ692" s="51">
        <v>44874</v>
      </c>
      <c r="AK692" s="51">
        <v>44976</v>
      </c>
      <c r="AL692" s="42">
        <v>1</v>
      </c>
      <c r="AM692" s="54" t="s">
        <v>79</v>
      </c>
      <c r="AN692" s="44" t="s">
        <v>868</v>
      </c>
      <c r="AO692" s="49" t="s">
        <v>79</v>
      </c>
      <c r="AP692" s="44" t="s">
        <v>270</v>
      </c>
      <c r="AQ692" s="50">
        <v>1700</v>
      </c>
      <c r="AR692" s="50" t="s">
        <v>82</v>
      </c>
      <c r="AS692" s="50" t="s">
        <v>83</v>
      </c>
      <c r="AT692" s="44">
        <v>1700</v>
      </c>
      <c r="AU692" s="49" t="s">
        <v>3094</v>
      </c>
      <c r="AV692" s="49" t="s">
        <v>3095</v>
      </c>
      <c r="AW692" s="49" t="s">
        <v>79</v>
      </c>
      <c r="AX692" s="49" t="s">
        <v>3096</v>
      </c>
      <c r="AY692" s="50" t="s">
        <v>872</v>
      </c>
      <c r="AZ692" s="58" t="s">
        <v>873</v>
      </c>
      <c r="BA692" s="4"/>
      <c r="BB692" s="4"/>
      <c r="BC692" s="4"/>
      <c r="BD692" s="4"/>
      <c r="BE692" s="4"/>
      <c r="BF692" s="4"/>
      <c r="BG692" s="4"/>
    </row>
    <row r="693" spans="1:59" customFormat="1" ht="60" hidden="1" customHeight="1" x14ac:dyDescent="0.25">
      <c r="A693" s="2">
        <v>15</v>
      </c>
      <c r="B693" s="2" t="s">
        <v>662</v>
      </c>
      <c r="C693" s="2">
        <v>1</v>
      </c>
      <c r="D693" s="2" t="s">
        <v>3100</v>
      </c>
      <c r="E693" s="2" t="s">
        <v>3101</v>
      </c>
      <c r="F693" s="2">
        <v>5</v>
      </c>
      <c r="G693" s="2" t="s">
        <v>3102</v>
      </c>
      <c r="H693" s="3"/>
      <c r="I693" s="3" t="s">
        <v>88</v>
      </c>
      <c r="J693" s="3" t="s">
        <v>88</v>
      </c>
      <c r="K693" s="3" t="s">
        <v>88</v>
      </c>
      <c r="L693" s="3" t="s">
        <v>88</v>
      </c>
      <c r="M693" s="3" t="s">
        <v>88</v>
      </c>
      <c r="N693" s="3" t="s">
        <v>88</v>
      </c>
      <c r="O693" s="3" t="s">
        <v>88</v>
      </c>
      <c r="P693" s="3" t="s">
        <v>88</v>
      </c>
      <c r="Q693" s="3" t="s">
        <v>88</v>
      </c>
      <c r="R693" s="3" t="s">
        <v>88</v>
      </c>
      <c r="S693" s="3" t="s">
        <v>88</v>
      </c>
      <c r="T693" s="3" t="s">
        <v>88</v>
      </c>
      <c r="U693" s="2">
        <v>220030</v>
      </c>
      <c r="V693" s="2" t="s">
        <v>3103</v>
      </c>
      <c r="W693" s="3">
        <v>277289119</v>
      </c>
      <c r="X693" s="6"/>
      <c r="Y693" s="3"/>
      <c r="Z693" s="2" t="s">
        <v>3104</v>
      </c>
      <c r="AA693" s="3">
        <v>204895787</v>
      </c>
      <c r="AB693" s="98">
        <v>10</v>
      </c>
      <c r="AC693" s="100" t="s">
        <v>1473</v>
      </c>
      <c r="AD693" s="43" t="s">
        <v>76</v>
      </c>
      <c r="AE693" s="44" t="s">
        <v>604</v>
      </c>
      <c r="AF693" s="45" t="s">
        <v>3105</v>
      </c>
      <c r="AG693" s="43">
        <v>4600095526</v>
      </c>
      <c r="AH693" s="106">
        <v>33789</v>
      </c>
      <c r="AI693" s="94">
        <v>44846</v>
      </c>
      <c r="AJ693" s="94">
        <v>44858</v>
      </c>
      <c r="AK693" s="94">
        <v>45107</v>
      </c>
      <c r="AL693" s="42">
        <v>1</v>
      </c>
      <c r="AM693" s="54" t="s">
        <v>79</v>
      </c>
      <c r="AN693" s="44" t="s">
        <v>3106</v>
      </c>
      <c r="AO693" s="49" t="s">
        <v>1476</v>
      </c>
      <c r="AP693" s="44" t="s">
        <v>172</v>
      </c>
      <c r="AQ693" s="109">
        <v>50</v>
      </c>
      <c r="AR693" s="50" t="s">
        <v>82</v>
      </c>
      <c r="AS693" s="50" t="s">
        <v>662</v>
      </c>
      <c r="AT693" s="44">
        <v>50</v>
      </c>
      <c r="AU693" s="49" t="s">
        <v>3107</v>
      </c>
      <c r="AV693" s="49" t="s">
        <v>2908</v>
      </c>
      <c r="AW693" s="49" t="s">
        <v>3108</v>
      </c>
      <c r="AX693" s="49" t="s">
        <v>1480</v>
      </c>
      <c r="AY693" s="50" t="s">
        <v>3109</v>
      </c>
      <c r="AZ693" s="58" t="s">
        <v>3110</v>
      </c>
      <c r="BA693" s="4"/>
      <c r="BB693" s="4"/>
      <c r="BC693" s="4"/>
      <c r="BD693" s="4"/>
      <c r="BE693" s="4"/>
      <c r="BF693" s="4"/>
      <c r="BG693" s="4"/>
    </row>
    <row r="694" spans="1:59" customFormat="1" ht="60" hidden="1" customHeight="1" x14ac:dyDescent="0.25">
      <c r="A694" s="2">
        <v>15</v>
      </c>
      <c r="B694" s="2" t="s">
        <v>662</v>
      </c>
      <c r="C694" s="2">
        <v>0</v>
      </c>
      <c r="D694" s="2" t="s">
        <v>3100</v>
      </c>
      <c r="E694" s="2" t="s">
        <v>3101</v>
      </c>
      <c r="F694" s="2">
        <v>5</v>
      </c>
      <c r="G694" s="2" t="s">
        <v>3102</v>
      </c>
      <c r="H694" s="3"/>
      <c r="I694" s="3" t="s">
        <v>88</v>
      </c>
      <c r="J694" s="3" t="s">
        <v>88</v>
      </c>
      <c r="K694" s="3" t="s">
        <v>88</v>
      </c>
      <c r="L694" s="3" t="s">
        <v>88</v>
      </c>
      <c r="M694" s="3" t="s">
        <v>88</v>
      </c>
      <c r="N694" s="3" t="s">
        <v>88</v>
      </c>
      <c r="O694" s="3" t="s">
        <v>88</v>
      </c>
      <c r="P694" s="3" t="s">
        <v>88</v>
      </c>
      <c r="Q694" s="3" t="s">
        <v>88</v>
      </c>
      <c r="R694" s="3" t="s">
        <v>88</v>
      </c>
      <c r="S694" s="3" t="s">
        <v>88</v>
      </c>
      <c r="T694" s="3" t="s">
        <v>88</v>
      </c>
      <c r="U694" s="2">
        <v>220030</v>
      </c>
      <c r="V694" s="2" t="s">
        <v>3103</v>
      </c>
      <c r="W694" s="3">
        <v>277289119</v>
      </c>
      <c r="X694" s="21"/>
      <c r="Y694" s="8"/>
      <c r="Z694" s="2" t="s">
        <v>3111</v>
      </c>
      <c r="AA694" s="3">
        <v>14666666</v>
      </c>
      <c r="AB694" s="98">
        <v>20</v>
      </c>
      <c r="AC694" s="44" t="s">
        <v>1473</v>
      </c>
      <c r="AD694" s="43" t="s">
        <v>76</v>
      </c>
      <c r="AE694" s="44" t="s">
        <v>604</v>
      </c>
      <c r="AF694" s="45" t="s">
        <v>3105</v>
      </c>
      <c r="AG694" s="43">
        <v>4600095526</v>
      </c>
      <c r="AH694" s="45">
        <v>33789</v>
      </c>
      <c r="AI694" s="51">
        <v>44846</v>
      </c>
      <c r="AJ694" s="51">
        <v>44858</v>
      </c>
      <c r="AK694" s="51">
        <v>45107</v>
      </c>
      <c r="AL694" s="42">
        <v>1</v>
      </c>
      <c r="AM694" s="54" t="s">
        <v>79</v>
      </c>
      <c r="AN694" s="44" t="s">
        <v>3106</v>
      </c>
      <c r="AO694" s="49" t="s">
        <v>1476</v>
      </c>
      <c r="AP694" s="44" t="s">
        <v>172</v>
      </c>
      <c r="AQ694" s="109">
        <v>20</v>
      </c>
      <c r="AR694" s="50" t="s">
        <v>82</v>
      </c>
      <c r="AS694" s="50" t="s">
        <v>662</v>
      </c>
      <c r="AT694" s="44">
        <v>20</v>
      </c>
      <c r="AU694" s="49" t="s">
        <v>3112</v>
      </c>
      <c r="AV694" s="49" t="s">
        <v>2908</v>
      </c>
      <c r="AW694" s="49" t="s">
        <v>3113</v>
      </c>
      <c r="AX694" s="49" t="s">
        <v>1480</v>
      </c>
      <c r="AY694" s="50" t="s">
        <v>3114</v>
      </c>
      <c r="AZ694" s="58" t="s">
        <v>1482</v>
      </c>
      <c r="BA694" s="4"/>
      <c r="BB694" s="4"/>
      <c r="BC694" s="4"/>
      <c r="BD694" s="4"/>
      <c r="BE694" s="4"/>
      <c r="BF694" s="4"/>
      <c r="BG694" s="4"/>
    </row>
    <row r="695" spans="1:59" customFormat="1" ht="60" hidden="1" customHeight="1" x14ac:dyDescent="0.25">
      <c r="A695" s="2">
        <v>15</v>
      </c>
      <c r="B695" s="2" t="s">
        <v>662</v>
      </c>
      <c r="C695" s="2">
        <v>0</v>
      </c>
      <c r="D695" s="2" t="s">
        <v>3100</v>
      </c>
      <c r="E695" s="2" t="s">
        <v>3101</v>
      </c>
      <c r="F695" s="2">
        <v>5</v>
      </c>
      <c r="G695" s="2" t="s">
        <v>3102</v>
      </c>
      <c r="H695" s="3"/>
      <c r="I695" s="3" t="s">
        <v>88</v>
      </c>
      <c r="J695" s="3" t="s">
        <v>88</v>
      </c>
      <c r="K695" s="3" t="s">
        <v>88</v>
      </c>
      <c r="L695" s="3" t="s">
        <v>88</v>
      </c>
      <c r="M695" s="3" t="s">
        <v>88</v>
      </c>
      <c r="N695" s="3" t="s">
        <v>88</v>
      </c>
      <c r="O695" s="3" t="s">
        <v>88</v>
      </c>
      <c r="P695" s="3" t="s">
        <v>88</v>
      </c>
      <c r="Q695" s="3" t="s">
        <v>88</v>
      </c>
      <c r="R695" s="3" t="s">
        <v>88</v>
      </c>
      <c r="S695" s="3" t="s">
        <v>88</v>
      </c>
      <c r="T695" s="3" t="s">
        <v>88</v>
      </c>
      <c r="U695" s="2">
        <v>220030</v>
      </c>
      <c r="V695" s="2" t="s">
        <v>3103</v>
      </c>
      <c r="W695" s="3">
        <v>277289119</v>
      </c>
      <c r="X695" s="21"/>
      <c r="Y695" s="8"/>
      <c r="Z695" s="2" t="s">
        <v>3115</v>
      </c>
      <c r="AA695" s="3">
        <v>7726666</v>
      </c>
      <c r="AB695" s="56">
        <v>40</v>
      </c>
      <c r="AC695" s="100" t="s">
        <v>1473</v>
      </c>
      <c r="AD695" s="43" t="s">
        <v>76</v>
      </c>
      <c r="AE695" s="44" t="s">
        <v>604</v>
      </c>
      <c r="AF695" s="45" t="s">
        <v>3105</v>
      </c>
      <c r="AG695" s="43">
        <v>4600095526</v>
      </c>
      <c r="AH695" s="106">
        <v>33789</v>
      </c>
      <c r="AI695" s="94">
        <v>44846</v>
      </c>
      <c r="AJ695" s="94">
        <v>44858</v>
      </c>
      <c r="AK695" s="94">
        <v>45107</v>
      </c>
      <c r="AL695" s="42">
        <v>1</v>
      </c>
      <c r="AM695" s="54" t="s">
        <v>79</v>
      </c>
      <c r="AN695" s="44" t="s">
        <v>3106</v>
      </c>
      <c r="AO695" s="49" t="s">
        <v>1476</v>
      </c>
      <c r="AP695" s="44" t="s">
        <v>172</v>
      </c>
      <c r="AQ695" s="50">
        <v>100</v>
      </c>
      <c r="AR695" s="50" t="s">
        <v>82</v>
      </c>
      <c r="AS695" s="50" t="s">
        <v>82</v>
      </c>
      <c r="AT695" s="44">
        <v>100</v>
      </c>
      <c r="AU695" s="49" t="s">
        <v>3116</v>
      </c>
      <c r="AV695" s="49" t="s">
        <v>2908</v>
      </c>
      <c r="AW695" s="49" t="s">
        <v>3117</v>
      </c>
      <c r="AX695" s="49" t="s">
        <v>1480</v>
      </c>
      <c r="AY695" s="50" t="s">
        <v>88</v>
      </c>
      <c r="AZ695" s="58" t="s">
        <v>3118</v>
      </c>
      <c r="BA695" s="4"/>
      <c r="BB695" s="4"/>
      <c r="BC695" s="4"/>
      <c r="BD695" s="4"/>
      <c r="BE695" s="4"/>
      <c r="BF695" s="4"/>
      <c r="BG695" s="4"/>
    </row>
    <row r="696" spans="1:59" customFormat="1" ht="60" hidden="1" customHeight="1" x14ac:dyDescent="0.25">
      <c r="A696" s="2">
        <v>15</v>
      </c>
      <c r="B696" s="2" t="s">
        <v>662</v>
      </c>
      <c r="C696" s="2">
        <v>0</v>
      </c>
      <c r="D696" s="2" t="s">
        <v>3100</v>
      </c>
      <c r="E696" s="2" t="s">
        <v>3101</v>
      </c>
      <c r="F696" s="2">
        <v>5</v>
      </c>
      <c r="G696" s="2" t="s">
        <v>3102</v>
      </c>
      <c r="H696" s="3"/>
      <c r="I696" s="3" t="s">
        <v>88</v>
      </c>
      <c r="J696" s="3" t="s">
        <v>88</v>
      </c>
      <c r="K696" s="3" t="s">
        <v>88</v>
      </c>
      <c r="L696" s="3" t="s">
        <v>88</v>
      </c>
      <c r="M696" s="3" t="s">
        <v>88</v>
      </c>
      <c r="N696" s="3" t="s">
        <v>88</v>
      </c>
      <c r="O696" s="3" t="s">
        <v>88</v>
      </c>
      <c r="P696" s="3" t="s">
        <v>88</v>
      </c>
      <c r="Q696" s="3" t="s">
        <v>88</v>
      </c>
      <c r="R696" s="3" t="s">
        <v>88</v>
      </c>
      <c r="S696" s="3" t="s">
        <v>88</v>
      </c>
      <c r="T696" s="3" t="s">
        <v>88</v>
      </c>
      <c r="U696" s="2">
        <v>220030</v>
      </c>
      <c r="V696" s="2" t="s">
        <v>3103</v>
      </c>
      <c r="W696" s="3">
        <v>277289119</v>
      </c>
      <c r="X696" s="21"/>
      <c r="Y696" s="8"/>
      <c r="Z696" s="2" t="s">
        <v>3119</v>
      </c>
      <c r="AA696" s="3">
        <v>50000000</v>
      </c>
      <c r="AB696" s="98">
        <v>50</v>
      </c>
      <c r="AC696" s="100" t="s">
        <v>1473</v>
      </c>
      <c r="AD696" s="43" t="s">
        <v>76</v>
      </c>
      <c r="AE696" s="44" t="s">
        <v>604</v>
      </c>
      <c r="AF696" s="45" t="s">
        <v>3105</v>
      </c>
      <c r="AG696" s="43">
        <v>4600095526</v>
      </c>
      <c r="AH696" s="106">
        <v>33789</v>
      </c>
      <c r="AI696" s="94">
        <v>44846</v>
      </c>
      <c r="AJ696" s="94">
        <v>44858</v>
      </c>
      <c r="AK696" s="94">
        <v>45107</v>
      </c>
      <c r="AL696" s="42">
        <v>1</v>
      </c>
      <c r="AM696" s="54" t="s">
        <v>233</v>
      </c>
      <c r="AN696" s="44" t="s">
        <v>3106</v>
      </c>
      <c r="AO696" s="49" t="s">
        <v>1476</v>
      </c>
      <c r="AP696" s="44" t="s">
        <v>172</v>
      </c>
      <c r="AQ696" s="109">
        <v>2000</v>
      </c>
      <c r="AR696" s="50" t="s">
        <v>82</v>
      </c>
      <c r="AS696" s="50" t="s">
        <v>82</v>
      </c>
      <c r="AT696" s="44">
        <v>30</v>
      </c>
      <c r="AU696" s="49" t="s">
        <v>3120</v>
      </c>
      <c r="AV696" s="49" t="s">
        <v>2908</v>
      </c>
      <c r="AW696" s="49" t="s">
        <v>3121</v>
      </c>
      <c r="AX696" s="49" t="s">
        <v>1480</v>
      </c>
      <c r="AY696" s="50" t="s">
        <v>3122</v>
      </c>
      <c r="AZ696" s="58" t="s">
        <v>3118</v>
      </c>
      <c r="BA696" s="4"/>
      <c r="BB696" s="4"/>
      <c r="BC696" s="4"/>
      <c r="BD696" s="4"/>
      <c r="BE696" s="4"/>
      <c r="BF696" s="4"/>
      <c r="BG696" s="4"/>
    </row>
    <row r="697" spans="1:59" customFormat="1" ht="60" hidden="1" customHeight="1" x14ac:dyDescent="0.25">
      <c r="A697" s="2">
        <v>15</v>
      </c>
      <c r="B697" s="2" t="s">
        <v>372</v>
      </c>
      <c r="C697" s="2">
        <v>1</v>
      </c>
      <c r="D697" s="2" t="s">
        <v>3123</v>
      </c>
      <c r="E697" s="2" t="s">
        <v>3124</v>
      </c>
      <c r="F697" s="2" t="s">
        <v>3125</v>
      </c>
      <c r="G697" s="2" t="s">
        <v>3126</v>
      </c>
      <c r="H697" s="3">
        <v>0</v>
      </c>
      <c r="I697" s="3" t="s">
        <v>156</v>
      </c>
      <c r="J697" s="3" t="s">
        <v>377</v>
      </c>
      <c r="K697" s="3" t="s">
        <v>378</v>
      </c>
      <c r="L697" s="3" t="s">
        <v>379</v>
      </c>
      <c r="M697" s="3" t="s">
        <v>380</v>
      </c>
      <c r="N697" s="6">
        <v>13</v>
      </c>
      <c r="O697" s="3" t="s">
        <v>164</v>
      </c>
      <c r="P697" s="3" t="s">
        <v>68</v>
      </c>
      <c r="Q697" s="3" t="s">
        <v>69</v>
      </c>
      <c r="R697" s="3" t="s">
        <v>381</v>
      </c>
      <c r="S697" s="3" t="s">
        <v>382</v>
      </c>
      <c r="T697" s="6">
        <v>7300</v>
      </c>
      <c r="U697" s="2">
        <v>210085</v>
      </c>
      <c r="V697" s="2" t="s">
        <v>383</v>
      </c>
      <c r="W697" s="3">
        <v>71377985</v>
      </c>
      <c r="X697" s="7" t="s">
        <v>384</v>
      </c>
      <c r="Y697" s="8">
        <f>SUM(AA697)</f>
        <v>23387014</v>
      </c>
      <c r="Z697" s="2" t="s">
        <v>385</v>
      </c>
      <c r="AA697" s="3">
        <v>23387014</v>
      </c>
      <c r="AB697" s="98">
        <v>2</v>
      </c>
      <c r="AC697" s="100" t="s">
        <v>386</v>
      </c>
      <c r="AD697" s="43" t="s">
        <v>76</v>
      </c>
      <c r="AE697" s="79" t="s">
        <v>165</v>
      </c>
      <c r="AF697" s="79" t="s">
        <v>387</v>
      </c>
      <c r="AG697" s="80" t="s">
        <v>388</v>
      </c>
      <c r="AH697" s="81" t="s">
        <v>389</v>
      </c>
      <c r="AI697" s="82">
        <v>44748</v>
      </c>
      <c r="AJ697" s="82">
        <v>44756</v>
      </c>
      <c r="AK697" s="82">
        <v>45016</v>
      </c>
      <c r="AL697" s="42">
        <v>1</v>
      </c>
      <c r="AM697" s="54" t="s">
        <v>81</v>
      </c>
      <c r="AN697" s="44" t="s">
        <v>390</v>
      </c>
      <c r="AO697" s="49" t="s">
        <v>233</v>
      </c>
      <c r="AP697" s="44" t="s">
        <v>270</v>
      </c>
      <c r="AQ697" s="110">
        <v>80</v>
      </c>
      <c r="AR697" s="50" t="s">
        <v>82</v>
      </c>
      <c r="AS697" s="50" t="s">
        <v>391</v>
      </c>
      <c r="AT697" s="44">
        <v>181</v>
      </c>
      <c r="AU697" s="90" t="s">
        <v>392</v>
      </c>
      <c r="AV697" s="90" t="s">
        <v>3127</v>
      </c>
      <c r="AW697" s="49" t="s">
        <v>2058</v>
      </c>
      <c r="AX697" s="49" t="s">
        <v>3128</v>
      </c>
      <c r="AY697" s="50" t="s">
        <v>3129</v>
      </c>
      <c r="AZ697" s="58"/>
      <c r="BA697" s="4"/>
      <c r="BB697" s="4"/>
      <c r="BC697" s="4"/>
      <c r="BD697" s="4"/>
      <c r="BE697" s="4"/>
      <c r="BF697" s="4"/>
      <c r="BG697" s="4"/>
    </row>
    <row r="698" spans="1:59" customFormat="1" ht="60" hidden="1" customHeight="1" x14ac:dyDescent="0.25">
      <c r="A698" s="2">
        <v>15</v>
      </c>
      <c r="B698" s="2" t="s">
        <v>372</v>
      </c>
      <c r="C698" s="2">
        <v>0</v>
      </c>
      <c r="D698" s="2" t="s">
        <v>3123</v>
      </c>
      <c r="E698" s="2" t="s">
        <v>3124</v>
      </c>
      <c r="F698" s="2" t="s">
        <v>3125</v>
      </c>
      <c r="G698" s="2" t="s">
        <v>3126</v>
      </c>
      <c r="H698" s="3">
        <v>0</v>
      </c>
      <c r="I698" s="3" t="s">
        <v>88</v>
      </c>
      <c r="J698" s="3" t="s">
        <v>88</v>
      </c>
      <c r="K698" s="3" t="s">
        <v>88</v>
      </c>
      <c r="L698" s="3" t="s">
        <v>88</v>
      </c>
      <c r="M698" s="3" t="s">
        <v>88</v>
      </c>
      <c r="N698" s="3" t="s">
        <v>88</v>
      </c>
      <c r="O698" s="3" t="s">
        <v>88</v>
      </c>
      <c r="P698" s="3" t="s">
        <v>88</v>
      </c>
      <c r="Q698" s="3" t="s">
        <v>88</v>
      </c>
      <c r="R698" s="3" t="s">
        <v>88</v>
      </c>
      <c r="S698" s="3" t="s">
        <v>88</v>
      </c>
      <c r="T698" s="3" t="s">
        <v>88</v>
      </c>
      <c r="U698" s="2">
        <v>210085</v>
      </c>
      <c r="V698" s="2" t="s">
        <v>383</v>
      </c>
      <c r="W698" s="3">
        <v>71377985</v>
      </c>
      <c r="X698" s="7" t="s">
        <v>1155</v>
      </c>
      <c r="Y698" s="8">
        <f>SUM(AA698)</f>
        <v>4102063</v>
      </c>
      <c r="Z698" s="2" t="s">
        <v>1156</v>
      </c>
      <c r="AA698" s="3">
        <v>4102063</v>
      </c>
      <c r="AB698" s="98">
        <v>60</v>
      </c>
      <c r="AC698" s="100" t="s">
        <v>398</v>
      </c>
      <c r="AD698" s="43" t="s">
        <v>76</v>
      </c>
      <c r="AE698" s="44" t="s">
        <v>165</v>
      </c>
      <c r="AF698" s="44" t="s">
        <v>399</v>
      </c>
      <c r="AG698" s="49" t="s">
        <v>400</v>
      </c>
      <c r="AH698" s="107" t="s">
        <v>401</v>
      </c>
      <c r="AI698" s="94">
        <v>44743</v>
      </c>
      <c r="AJ698" s="94">
        <v>44743</v>
      </c>
      <c r="AK698" s="94">
        <v>45016</v>
      </c>
      <c r="AL698" s="42">
        <v>1</v>
      </c>
      <c r="AM698" s="54" t="s">
        <v>81</v>
      </c>
      <c r="AN698" s="44" t="s">
        <v>402</v>
      </c>
      <c r="AO698" s="49" t="s">
        <v>233</v>
      </c>
      <c r="AP698" s="44" t="s">
        <v>270</v>
      </c>
      <c r="AQ698" s="110">
        <v>60</v>
      </c>
      <c r="AR698" s="50" t="s">
        <v>82</v>
      </c>
      <c r="AS698" s="50" t="s">
        <v>391</v>
      </c>
      <c r="AT698" s="44">
        <v>213</v>
      </c>
      <c r="AU698" s="90" t="s">
        <v>392</v>
      </c>
      <c r="AV698" s="90" t="s">
        <v>3127</v>
      </c>
      <c r="AW698" s="49" t="s">
        <v>2058</v>
      </c>
      <c r="AX698" s="49"/>
      <c r="AY698" s="50" t="s">
        <v>3130</v>
      </c>
      <c r="AZ698" s="58"/>
      <c r="BA698" s="4"/>
      <c r="BB698" s="4"/>
      <c r="BC698" s="4"/>
      <c r="BD698" s="4"/>
      <c r="BE698" s="4"/>
      <c r="BF698" s="4"/>
      <c r="BG698" s="4"/>
    </row>
    <row r="699" spans="1:59" customFormat="1" ht="60" hidden="1" customHeight="1" x14ac:dyDescent="0.25">
      <c r="A699" s="2">
        <v>15</v>
      </c>
      <c r="B699" s="2" t="s">
        <v>372</v>
      </c>
      <c r="C699" s="2">
        <v>0</v>
      </c>
      <c r="D699" s="2" t="s">
        <v>3123</v>
      </c>
      <c r="E699" s="2" t="s">
        <v>3124</v>
      </c>
      <c r="F699" s="2" t="s">
        <v>3125</v>
      </c>
      <c r="G699" s="2" t="s">
        <v>3126</v>
      </c>
      <c r="H699" s="3">
        <v>0</v>
      </c>
      <c r="I699" s="3" t="s">
        <v>88</v>
      </c>
      <c r="J699" s="3" t="s">
        <v>88</v>
      </c>
      <c r="K699" s="3" t="s">
        <v>88</v>
      </c>
      <c r="L699" s="3" t="s">
        <v>88</v>
      </c>
      <c r="M699" s="3" t="s">
        <v>88</v>
      </c>
      <c r="N699" s="3" t="s">
        <v>88</v>
      </c>
      <c r="O699" s="3" t="s">
        <v>88</v>
      </c>
      <c r="P699" s="3" t="s">
        <v>88</v>
      </c>
      <c r="Q699" s="3" t="s">
        <v>88</v>
      </c>
      <c r="R699" s="3" t="s">
        <v>88</v>
      </c>
      <c r="S699" s="3" t="s">
        <v>88</v>
      </c>
      <c r="T699" s="3" t="s">
        <v>88</v>
      </c>
      <c r="U699" s="2">
        <v>210085</v>
      </c>
      <c r="V699" s="2" t="s">
        <v>383</v>
      </c>
      <c r="W699" s="3">
        <v>71377985</v>
      </c>
      <c r="X699" s="7" t="s">
        <v>881</v>
      </c>
      <c r="Y699" s="8">
        <f>SUM(AA699)</f>
        <v>43888908</v>
      </c>
      <c r="Z699" s="2" t="s">
        <v>882</v>
      </c>
      <c r="AA699" s="3">
        <v>43888908</v>
      </c>
      <c r="AB699" s="98">
        <v>1</v>
      </c>
      <c r="AC699" s="100" t="s">
        <v>386</v>
      </c>
      <c r="AD699" s="43" t="s">
        <v>76</v>
      </c>
      <c r="AE699" s="79" t="s">
        <v>165</v>
      </c>
      <c r="AF699" s="79" t="s">
        <v>387</v>
      </c>
      <c r="AG699" s="80" t="s">
        <v>388</v>
      </c>
      <c r="AH699" s="81" t="s">
        <v>389</v>
      </c>
      <c r="AI699" s="82">
        <v>44748</v>
      </c>
      <c r="AJ699" s="82">
        <v>44756</v>
      </c>
      <c r="AK699" s="82">
        <v>45016</v>
      </c>
      <c r="AL699" s="42">
        <v>1</v>
      </c>
      <c r="AM699" s="54" t="s">
        <v>81</v>
      </c>
      <c r="AN699" s="44" t="s">
        <v>390</v>
      </c>
      <c r="AO699" s="49" t="s">
        <v>233</v>
      </c>
      <c r="AP699" s="44" t="s">
        <v>270</v>
      </c>
      <c r="AQ699" s="110">
        <v>50</v>
      </c>
      <c r="AR699" s="50" t="s">
        <v>82</v>
      </c>
      <c r="AS699" s="50" t="s">
        <v>391</v>
      </c>
      <c r="AT699" s="44">
        <v>57</v>
      </c>
      <c r="AU699" s="90" t="s">
        <v>392</v>
      </c>
      <c r="AV699" s="90" t="s">
        <v>3127</v>
      </c>
      <c r="AW699" s="49" t="s">
        <v>2058</v>
      </c>
      <c r="AX699" s="49" t="s">
        <v>3131</v>
      </c>
      <c r="AY699" s="50" t="s">
        <v>3132</v>
      </c>
      <c r="AZ699" s="58"/>
      <c r="BA699" s="4"/>
      <c r="BB699" s="4"/>
      <c r="BC699" s="4"/>
      <c r="BD699" s="4"/>
      <c r="BE699" s="4"/>
      <c r="BF699" s="4"/>
      <c r="BG699" s="4"/>
    </row>
    <row r="700" spans="1:59" customFormat="1" ht="60" hidden="1" customHeight="1" x14ac:dyDescent="0.25">
      <c r="A700" s="2">
        <v>15</v>
      </c>
      <c r="B700" s="2" t="s">
        <v>372</v>
      </c>
      <c r="C700" s="2">
        <v>0</v>
      </c>
      <c r="D700" s="2" t="s">
        <v>3123</v>
      </c>
      <c r="E700" s="2" t="s">
        <v>3124</v>
      </c>
      <c r="F700" s="2" t="s">
        <v>3125</v>
      </c>
      <c r="G700" s="2" t="s">
        <v>3126</v>
      </c>
      <c r="H700" s="3">
        <v>0</v>
      </c>
      <c r="I700" s="3" t="s">
        <v>156</v>
      </c>
      <c r="J700" s="3" t="s">
        <v>377</v>
      </c>
      <c r="K700" s="3" t="s">
        <v>412</v>
      </c>
      <c r="L700" s="3" t="s">
        <v>413</v>
      </c>
      <c r="M700" s="3" t="s">
        <v>414</v>
      </c>
      <c r="N700" s="6">
        <v>660</v>
      </c>
      <c r="O700" s="3" t="s">
        <v>164</v>
      </c>
      <c r="P700" s="3" t="s">
        <v>68</v>
      </c>
      <c r="Q700" s="3" t="s">
        <v>69</v>
      </c>
      <c r="R700" s="3" t="s">
        <v>415</v>
      </c>
      <c r="S700" s="3" t="s">
        <v>416</v>
      </c>
      <c r="T700" s="6">
        <v>9100</v>
      </c>
      <c r="U700" s="2">
        <v>210095</v>
      </c>
      <c r="V700" s="2" t="s">
        <v>417</v>
      </c>
      <c r="W700" s="3">
        <v>784462270</v>
      </c>
      <c r="X700" s="7" t="s">
        <v>418</v>
      </c>
      <c r="Y700" s="8">
        <f>SUM(AA700)</f>
        <v>562438250</v>
      </c>
      <c r="Z700" s="2" t="s">
        <v>3133</v>
      </c>
      <c r="AA700" s="3">
        <v>562438250</v>
      </c>
      <c r="AB700" s="87">
        <v>37</v>
      </c>
      <c r="AC700" s="88" t="s">
        <v>164</v>
      </c>
      <c r="AD700" s="43" t="s">
        <v>76</v>
      </c>
      <c r="AE700" s="79" t="s">
        <v>165</v>
      </c>
      <c r="AF700" s="79" t="s">
        <v>387</v>
      </c>
      <c r="AG700" s="80" t="s">
        <v>388</v>
      </c>
      <c r="AH700" s="80" t="s">
        <v>389</v>
      </c>
      <c r="AI700" s="108">
        <v>44748</v>
      </c>
      <c r="AJ700" s="108">
        <v>44756</v>
      </c>
      <c r="AK700" s="108">
        <v>45016</v>
      </c>
      <c r="AL700" s="42">
        <v>1</v>
      </c>
      <c r="AM700" s="54" t="s">
        <v>81</v>
      </c>
      <c r="AN700" s="44" t="s">
        <v>390</v>
      </c>
      <c r="AO700" s="49" t="s">
        <v>233</v>
      </c>
      <c r="AP700" s="44" t="s">
        <v>270</v>
      </c>
      <c r="AQ700" s="87">
        <v>37</v>
      </c>
      <c r="AR700" s="45" t="s">
        <v>82</v>
      </c>
      <c r="AS700" s="89" t="s">
        <v>420</v>
      </c>
      <c r="AT700" s="44">
        <v>2333</v>
      </c>
      <c r="AU700" s="90" t="s">
        <v>421</v>
      </c>
      <c r="AV700" s="90" t="s">
        <v>3127</v>
      </c>
      <c r="AW700" s="90" t="s">
        <v>423</v>
      </c>
      <c r="AX700" s="90" t="s">
        <v>3134</v>
      </c>
      <c r="AY700" s="90" t="s">
        <v>3135</v>
      </c>
      <c r="AZ700" s="58"/>
      <c r="BA700" s="4"/>
      <c r="BB700" s="4"/>
      <c r="BC700" s="4"/>
      <c r="BD700" s="4"/>
      <c r="BE700" s="4"/>
      <c r="BF700" s="4"/>
      <c r="BG700" s="4"/>
    </row>
    <row r="701" spans="1:59" customFormat="1" ht="60" hidden="1" customHeight="1" x14ac:dyDescent="0.25">
      <c r="A701" s="2">
        <v>15</v>
      </c>
      <c r="B701" s="2" t="s">
        <v>372</v>
      </c>
      <c r="C701" s="2">
        <v>0</v>
      </c>
      <c r="D701" s="2" t="s">
        <v>3123</v>
      </c>
      <c r="E701" s="2" t="s">
        <v>3124</v>
      </c>
      <c r="F701" s="2" t="s">
        <v>3125</v>
      </c>
      <c r="G701" s="2" t="s">
        <v>3126</v>
      </c>
      <c r="H701" s="3">
        <v>0</v>
      </c>
      <c r="I701" s="3" t="s">
        <v>88</v>
      </c>
      <c r="J701" s="3" t="s">
        <v>88</v>
      </c>
      <c r="K701" s="3" t="s">
        <v>88</v>
      </c>
      <c r="L701" s="3" t="s">
        <v>88</v>
      </c>
      <c r="M701" s="3" t="s">
        <v>88</v>
      </c>
      <c r="N701" s="3" t="s">
        <v>88</v>
      </c>
      <c r="O701" s="3" t="s">
        <v>88</v>
      </c>
      <c r="P701" s="3" t="s">
        <v>88</v>
      </c>
      <c r="Q701" s="3" t="s">
        <v>88</v>
      </c>
      <c r="R701" s="3" t="s">
        <v>88</v>
      </c>
      <c r="S701" s="3" t="s">
        <v>88</v>
      </c>
      <c r="T701" s="3" t="s">
        <v>88</v>
      </c>
      <c r="U701" s="2">
        <v>210095</v>
      </c>
      <c r="V701" s="2" t="s">
        <v>417</v>
      </c>
      <c r="W701" s="3">
        <v>784462270</v>
      </c>
      <c r="X701" s="2" t="s">
        <v>439</v>
      </c>
      <c r="Y701" s="3">
        <f>SUM(AA701)</f>
        <v>222024020</v>
      </c>
      <c r="Z701" s="2" t="s">
        <v>440</v>
      </c>
      <c r="AA701" s="3">
        <v>222024020</v>
      </c>
      <c r="AB701" s="87">
        <v>4</v>
      </c>
      <c r="AC701" s="88" t="s">
        <v>164</v>
      </c>
      <c r="AD701" s="93" t="s">
        <v>76</v>
      </c>
      <c r="AE701" s="115" t="s">
        <v>298</v>
      </c>
      <c r="AF701" s="116" t="s">
        <v>441</v>
      </c>
      <c r="AG701" s="116" t="s">
        <v>442</v>
      </c>
      <c r="AH701" s="116">
        <v>33610</v>
      </c>
      <c r="AI701" s="94">
        <v>44835</v>
      </c>
      <c r="AJ701" s="94">
        <v>44854</v>
      </c>
      <c r="AK701" s="94">
        <v>44926</v>
      </c>
      <c r="AL701" s="42">
        <v>1</v>
      </c>
      <c r="AM701" s="54" t="s">
        <v>81</v>
      </c>
      <c r="AN701" s="44" t="s">
        <v>443</v>
      </c>
      <c r="AO701" s="49" t="s">
        <v>233</v>
      </c>
      <c r="AP701" s="44" t="s">
        <v>270</v>
      </c>
      <c r="AQ701" s="87">
        <v>4</v>
      </c>
      <c r="AR701" s="45" t="s">
        <v>82</v>
      </c>
      <c r="AS701" s="89" t="s">
        <v>420</v>
      </c>
      <c r="AT701" s="44">
        <v>3</v>
      </c>
      <c r="AU701" s="90" t="s">
        <v>3136</v>
      </c>
      <c r="AV701" s="90" t="s">
        <v>3127</v>
      </c>
      <c r="AW701" s="90" t="s">
        <v>423</v>
      </c>
      <c r="AX701" s="90" t="s">
        <v>3137</v>
      </c>
      <c r="AY701" s="90" t="s">
        <v>3138</v>
      </c>
      <c r="AZ701" s="58"/>
      <c r="BA701" s="4"/>
      <c r="BB701" s="4"/>
      <c r="BC701" s="4"/>
      <c r="BD701" s="4"/>
      <c r="BE701" s="4"/>
      <c r="BF701" s="4"/>
      <c r="BG701" s="4"/>
    </row>
    <row r="702" spans="1:59" customFormat="1" ht="60" hidden="1" customHeight="1" x14ac:dyDescent="0.25">
      <c r="A702" s="2">
        <v>15</v>
      </c>
      <c r="B702" s="2" t="s">
        <v>451</v>
      </c>
      <c r="C702" s="2">
        <v>1</v>
      </c>
      <c r="D702" s="2" t="s">
        <v>2897</v>
      </c>
      <c r="E702" s="2" t="s">
        <v>2898</v>
      </c>
      <c r="F702" s="2">
        <v>13</v>
      </c>
      <c r="G702" s="2" t="s">
        <v>316</v>
      </c>
      <c r="H702" s="3"/>
      <c r="I702" s="3" t="s">
        <v>62</v>
      </c>
      <c r="J702" s="3" t="s">
        <v>63</v>
      </c>
      <c r="K702" s="3" t="s">
        <v>64</v>
      </c>
      <c r="L702" s="3" t="s">
        <v>452</v>
      </c>
      <c r="M702" s="3" t="s">
        <v>453</v>
      </c>
      <c r="N702" s="6">
        <v>30.85</v>
      </c>
      <c r="O702" s="3" t="s">
        <v>67</v>
      </c>
      <c r="P702" s="3" t="s">
        <v>68</v>
      </c>
      <c r="Q702" s="3" t="s">
        <v>69</v>
      </c>
      <c r="R702" s="3"/>
      <c r="S702" s="3" t="s">
        <v>454</v>
      </c>
      <c r="T702" s="6">
        <v>3762</v>
      </c>
      <c r="U702" s="2">
        <v>210084</v>
      </c>
      <c r="V702" s="2" t="s">
        <v>455</v>
      </c>
      <c r="W702" s="3">
        <v>466561573</v>
      </c>
      <c r="X702" s="6" t="s">
        <v>456</v>
      </c>
      <c r="Y702" s="3">
        <v>157366641</v>
      </c>
      <c r="Z702" s="2" t="s">
        <v>319</v>
      </c>
      <c r="AA702" s="3">
        <v>157366641</v>
      </c>
      <c r="AB702" s="56">
        <v>28</v>
      </c>
      <c r="AC702" s="44" t="s">
        <v>458</v>
      </c>
      <c r="AD702" s="43" t="s">
        <v>76</v>
      </c>
      <c r="AE702" s="44" t="s">
        <v>459</v>
      </c>
      <c r="AF702" s="45" t="s">
        <v>79</v>
      </c>
      <c r="AG702" s="43" t="s">
        <v>79</v>
      </c>
      <c r="AH702" s="106" t="s">
        <v>79</v>
      </c>
      <c r="AI702" s="94" t="s">
        <v>460</v>
      </c>
      <c r="AJ702" s="94" t="s">
        <v>460</v>
      </c>
      <c r="AK702" s="94" t="s">
        <v>461</v>
      </c>
      <c r="AL702" s="42">
        <v>1</v>
      </c>
      <c r="AM702" s="54">
        <v>10350887.199999999</v>
      </c>
      <c r="AN702" s="44" t="s">
        <v>462</v>
      </c>
      <c r="AO702" s="49" t="s">
        <v>79</v>
      </c>
      <c r="AP702" s="44" t="s">
        <v>172</v>
      </c>
      <c r="AQ702" s="50">
        <v>70</v>
      </c>
      <c r="AR702" s="50" t="s">
        <v>82</v>
      </c>
      <c r="AS702" s="50" t="s">
        <v>83</v>
      </c>
      <c r="AT702" s="44">
        <v>47</v>
      </c>
      <c r="AU702" s="49" t="s">
        <v>463</v>
      </c>
      <c r="AV702" s="49" t="s">
        <v>3139</v>
      </c>
      <c r="AW702" s="49" t="s">
        <v>465</v>
      </c>
      <c r="AX702" s="49" t="s">
        <v>466</v>
      </c>
      <c r="AY702" s="50" t="s">
        <v>1164</v>
      </c>
      <c r="AZ702" s="58"/>
      <c r="BA702" s="4"/>
      <c r="BB702" s="4"/>
      <c r="BC702" s="4"/>
      <c r="BD702" s="4"/>
      <c r="BE702" s="4"/>
      <c r="BF702" s="4"/>
      <c r="BG702" s="4"/>
    </row>
    <row r="703" spans="1:59" customFormat="1" ht="60" hidden="1" customHeight="1" x14ac:dyDescent="0.25">
      <c r="A703" s="2">
        <v>15</v>
      </c>
      <c r="B703" s="2" t="s">
        <v>451</v>
      </c>
      <c r="C703" s="2">
        <v>0</v>
      </c>
      <c r="D703" s="2" t="s">
        <v>3140</v>
      </c>
      <c r="E703" s="2" t="s">
        <v>2898</v>
      </c>
      <c r="F703" s="2">
        <v>13</v>
      </c>
      <c r="G703" s="2" t="s">
        <v>316</v>
      </c>
      <c r="H703" s="3"/>
      <c r="I703" s="3" t="s">
        <v>88</v>
      </c>
      <c r="J703" s="3" t="s">
        <v>88</v>
      </c>
      <c r="K703" s="3" t="s">
        <v>88</v>
      </c>
      <c r="L703" s="3" t="s">
        <v>88</v>
      </c>
      <c r="M703" s="3" t="s">
        <v>88</v>
      </c>
      <c r="N703" s="3" t="s">
        <v>88</v>
      </c>
      <c r="O703" s="3" t="s">
        <v>88</v>
      </c>
      <c r="P703" s="3" t="s">
        <v>88</v>
      </c>
      <c r="Q703" s="3" t="s">
        <v>88</v>
      </c>
      <c r="R703" s="3" t="s">
        <v>88</v>
      </c>
      <c r="S703" s="3" t="s">
        <v>88</v>
      </c>
      <c r="T703" s="3" t="s">
        <v>88</v>
      </c>
      <c r="U703" s="2">
        <v>210084</v>
      </c>
      <c r="V703" s="2" t="s">
        <v>1519</v>
      </c>
      <c r="W703" s="3">
        <v>466561573</v>
      </c>
      <c r="X703" s="6" t="s">
        <v>1519</v>
      </c>
      <c r="Y703" s="3">
        <v>309194932</v>
      </c>
      <c r="Z703" s="2" t="s">
        <v>1520</v>
      </c>
      <c r="AA703" s="3">
        <v>90018000</v>
      </c>
      <c r="AB703" s="56">
        <v>100</v>
      </c>
      <c r="AC703" s="44" t="s">
        <v>1521</v>
      </c>
      <c r="AD703" s="43" t="s">
        <v>76</v>
      </c>
      <c r="AE703" s="44" t="s">
        <v>459</v>
      </c>
      <c r="AF703" s="45" t="s">
        <v>79</v>
      </c>
      <c r="AG703" s="43" t="s">
        <v>79</v>
      </c>
      <c r="AH703" s="45" t="s">
        <v>79</v>
      </c>
      <c r="AI703" s="51" t="s">
        <v>3141</v>
      </c>
      <c r="AJ703" s="51" t="s">
        <v>3141</v>
      </c>
      <c r="AK703" s="51" t="s">
        <v>3142</v>
      </c>
      <c r="AL703" s="42">
        <v>1</v>
      </c>
      <c r="AM703" s="54">
        <v>64897904.799999997</v>
      </c>
      <c r="AN703" s="44" t="s">
        <v>1527</v>
      </c>
      <c r="AO703" s="49" t="s">
        <v>79</v>
      </c>
      <c r="AP703" s="44" t="s">
        <v>172</v>
      </c>
      <c r="AQ703" s="50">
        <v>246</v>
      </c>
      <c r="AR703" s="50" t="s">
        <v>82</v>
      </c>
      <c r="AS703" s="50" t="s">
        <v>83</v>
      </c>
      <c r="AT703" s="44">
        <v>323</v>
      </c>
      <c r="AU703" s="49" t="s">
        <v>3143</v>
      </c>
      <c r="AV703" s="49" t="s">
        <v>3144</v>
      </c>
      <c r="AW703" s="49" t="s">
        <v>1636</v>
      </c>
      <c r="AX703" s="49"/>
      <c r="AY703" s="50" t="s">
        <v>3145</v>
      </c>
      <c r="AZ703" s="58" t="s">
        <v>88</v>
      </c>
      <c r="BA703" s="4"/>
      <c r="BB703" s="4"/>
      <c r="BC703" s="4"/>
      <c r="BD703" s="4"/>
      <c r="BE703" s="4"/>
      <c r="BF703" s="4"/>
      <c r="BG703" s="4"/>
    </row>
    <row r="704" spans="1:59" customFormat="1" ht="60" hidden="1" customHeight="1" x14ac:dyDescent="0.25">
      <c r="A704" s="2">
        <v>15</v>
      </c>
      <c r="B704" s="2" t="s">
        <v>451</v>
      </c>
      <c r="C704" s="2">
        <v>0</v>
      </c>
      <c r="D704" s="2" t="s">
        <v>3146</v>
      </c>
      <c r="E704" s="2" t="s">
        <v>2898</v>
      </c>
      <c r="F704" s="2">
        <v>13</v>
      </c>
      <c r="G704" s="2" t="s">
        <v>316</v>
      </c>
      <c r="H704" s="3"/>
      <c r="I704" s="3" t="s">
        <v>88</v>
      </c>
      <c r="J704" s="3" t="s">
        <v>88</v>
      </c>
      <c r="K704" s="3" t="s">
        <v>88</v>
      </c>
      <c r="L704" s="3" t="s">
        <v>88</v>
      </c>
      <c r="M704" s="3" t="s">
        <v>88</v>
      </c>
      <c r="N704" s="3" t="s">
        <v>88</v>
      </c>
      <c r="O704" s="3" t="s">
        <v>88</v>
      </c>
      <c r="P704" s="3" t="s">
        <v>88</v>
      </c>
      <c r="Q704" s="3" t="s">
        <v>88</v>
      </c>
      <c r="R704" s="3" t="s">
        <v>88</v>
      </c>
      <c r="S704" s="3" t="s">
        <v>88</v>
      </c>
      <c r="T704" s="3" t="s">
        <v>88</v>
      </c>
      <c r="U704" s="2">
        <v>210084</v>
      </c>
      <c r="V704" s="2" t="s">
        <v>1519</v>
      </c>
      <c r="W704" s="3">
        <v>466561573</v>
      </c>
      <c r="X704" s="6" t="s">
        <v>468</v>
      </c>
      <c r="Y704" s="3" t="s">
        <v>468</v>
      </c>
      <c r="Z704" s="2" t="s">
        <v>3147</v>
      </c>
      <c r="AA704" s="3">
        <v>219176932</v>
      </c>
      <c r="AB704" s="56">
        <v>40</v>
      </c>
      <c r="AC704" s="44" t="s">
        <v>3148</v>
      </c>
      <c r="AD704" s="43" t="s">
        <v>76</v>
      </c>
      <c r="AE704" s="44" t="s">
        <v>459</v>
      </c>
      <c r="AF704" s="45" t="s">
        <v>79</v>
      </c>
      <c r="AG704" s="43" t="s">
        <v>79</v>
      </c>
      <c r="AH704" s="106" t="s">
        <v>79</v>
      </c>
      <c r="AI704" s="94" t="s">
        <v>460</v>
      </c>
      <c r="AJ704" s="94" t="s">
        <v>460</v>
      </c>
      <c r="AK704" s="94" t="s">
        <v>461</v>
      </c>
      <c r="AL704" s="42">
        <v>1</v>
      </c>
      <c r="AM704" s="54">
        <v>5232000</v>
      </c>
      <c r="AN704" s="44" t="s">
        <v>1527</v>
      </c>
      <c r="AO704" s="49" t="s">
        <v>79</v>
      </c>
      <c r="AP704" s="44" t="s">
        <v>172</v>
      </c>
      <c r="AQ704" s="50">
        <v>492</v>
      </c>
      <c r="AR704" s="50" t="s">
        <v>82</v>
      </c>
      <c r="AS704" s="50" t="s">
        <v>83</v>
      </c>
      <c r="AT704" s="44">
        <v>213</v>
      </c>
      <c r="AU704" s="49" t="s">
        <v>3149</v>
      </c>
      <c r="AV704" s="49" t="s">
        <v>3150</v>
      </c>
      <c r="AW704" s="49" t="s">
        <v>3151</v>
      </c>
      <c r="AX704" s="49"/>
      <c r="AY704" s="50" t="s">
        <v>3152</v>
      </c>
      <c r="AZ704" s="58" t="s">
        <v>88</v>
      </c>
      <c r="BA704" s="4"/>
      <c r="BB704" s="4"/>
      <c r="BC704" s="4"/>
      <c r="BD704" s="4"/>
      <c r="BE704" s="4"/>
      <c r="BF704" s="4"/>
      <c r="BG704" s="4"/>
    </row>
    <row r="705" spans="1:59" customFormat="1" ht="60" hidden="1" customHeight="1" x14ac:dyDescent="0.25">
      <c r="A705" s="2">
        <v>15</v>
      </c>
      <c r="B705" s="2" t="s">
        <v>909</v>
      </c>
      <c r="C705" s="2">
        <v>1</v>
      </c>
      <c r="D705" s="2" t="s">
        <v>3153</v>
      </c>
      <c r="E705" s="2" t="s">
        <v>3154</v>
      </c>
      <c r="F705" s="2" t="s">
        <v>3155</v>
      </c>
      <c r="G705" s="2" t="s">
        <v>912</v>
      </c>
      <c r="H705" s="3">
        <v>0</v>
      </c>
      <c r="I705" s="3" t="s">
        <v>913</v>
      </c>
      <c r="J705" s="3" t="s">
        <v>913</v>
      </c>
      <c r="K705" s="3" t="s">
        <v>913</v>
      </c>
      <c r="L705" s="3" t="s">
        <v>914</v>
      </c>
      <c r="M705" s="3" t="s">
        <v>915</v>
      </c>
      <c r="N705" s="6">
        <v>52</v>
      </c>
      <c r="O705" s="3" t="s">
        <v>67</v>
      </c>
      <c r="P705" s="3" t="s">
        <v>916</v>
      </c>
      <c r="Q705" s="3" t="s">
        <v>917</v>
      </c>
      <c r="R705" s="3" t="s">
        <v>918</v>
      </c>
      <c r="S705" s="3" t="s">
        <v>919</v>
      </c>
      <c r="T705" s="6">
        <v>38600</v>
      </c>
      <c r="U705" s="2">
        <v>220027</v>
      </c>
      <c r="V705" s="2" t="s">
        <v>920</v>
      </c>
      <c r="W705" s="3">
        <v>724090180</v>
      </c>
      <c r="X705" s="2" t="s">
        <v>921</v>
      </c>
      <c r="Y705" s="3">
        <f>SUM(AA705:AA706)</f>
        <v>158760000</v>
      </c>
      <c r="Z705" s="2" t="s">
        <v>922</v>
      </c>
      <c r="AA705" s="3">
        <v>79380000</v>
      </c>
      <c r="AB705" s="98">
        <v>1</v>
      </c>
      <c r="AC705" s="100" t="s">
        <v>164</v>
      </c>
      <c r="AD705" s="43" t="s">
        <v>76</v>
      </c>
      <c r="AE705" s="44" t="s">
        <v>681</v>
      </c>
      <c r="AF705" s="45" t="s">
        <v>923</v>
      </c>
      <c r="AG705" s="43">
        <v>4600094533</v>
      </c>
      <c r="AH705" s="106">
        <v>33813</v>
      </c>
      <c r="AI705" s="94">
        <v>44750</v>
      </c>
      <c r="AJ705" s="94">
        <v>44767</v>
      </c>
      <c r="AK705" s="94">
        <v>44981</v>
      </c>
      <c r="AL705" s="42">
        <v>1</v>
      </c>
      <c r="AM705" s="54">
        <v>6363247</v>
      </c>
      <c r="AN705" s="44" t="s">
        <v>924</v>
      </c>
      <c r="AO705" s="49" t="s">
        <v>925</v>
      </c>
      <c r="AP705" s="44" t="s">
        <v>172</v>
      </c>
      <c r="AQ705" s="109">
        <v>1000</v>
      </c>
      <c r="AR705" s="50" t="s">
        <v>926</v>
      </c>
      <c r="AS705" s="50" t="s">
        <v>82</v>
      </c>
      <c r="AT705" s="44">
        <v>663</v>
      </c>
      <c r="AU705" s="49" t="s">
        <v>927</v>
      </c>
      <c r="AV705" s="49" t="s">
        <v>928</v>
      </c>
      <c r="AW705" s="49" t="s">
        <v>929</v>
      </c>
      <c r="AX705" s="49" t="s">
        <v>3156</v>
      </c>
      <c r="AY705" s="50" t="s">
        <v>3157</v>
      </c>
      <c r="AZ705" s="58" t="s">
        <v>88</v>
      </c>
      <c r="BA705" s="4"/>
      <c r="BB705" s="4"/>
      <c r="BC705" s="4"/>
      <c r="BD705" s="4"/>
      <c r="BE705" s="4"/>
      <c r="BF705" s="4"/>
      <c r="BG705" s="4"/>
    </row>
    <row r="706" spans="1:59" customFormat="1" ht="60" hidden="1" customHeight="1" x14ac:dyDescent="0.25">
      <c r="A706" s="2">
        <v>15</v>
      </c>
      <c r="B706" s="2" t="s">
        <v>909</v>
      </c>
      <c r="C706" s="2">
        <v>0</v>
      </c>
      <c r="D706" s="2" t="s">
        <v>3153</v>
      </c>
      <c r="E706" s="2" t="s">
        <v>3154</v>
      </c>
      <c r="F706" s="2" t="s">
        <v>3155</v>
      </c>
      <c r="G706" s="2" t="s">
        <v>912</v>
      </c>
      <c r="H706" s="3">
        <v>0</v>
      </c>
      <c r="I706" s="3" t="s">
        <v>88</v>
      </c>
      <c r="J706" s="3" t="s">
        <v>88</v>
      </c>
      <c r="K706" s="3" t="s">
        <v>88</v>
      </c>
      <c r="L706" s="3" t="s">
        <v>88</v>
      </c>
      <c r="M706" s="3" t="s">
        <v>88</v>
      </c>
      <c r="N706" s="3" t="s">
        <v>88</v>
      </c>
      <c r="O706" s="3" t="s">
        <v>88</v>
      </c>
      <c r="P706" s="3" t="s">
        <v>88</v>
      </c>
      <c r="Q706" s="3" t="s">
        <v>88</v>
      </c>
      <c r="R706" s="3" t="s">
        <v>88</v>
      </c>
      <c r="S706" s="3" t="s">
        <v>88</v>
      </c>
      <c r="T706" s="3" t="s">
        <v>88</v>
      </c>
      <c r="U706" s="2">
        <v>220027</v>
      </c>
      <c r="V706" s="2" t="s">
        <v>920</v>
      </c>
      <c r="W706" s="3">
        <v>724090180</v>
      </c>
      <c r="X706" s="2" t="s">
        <v>88</v>
      </c>
      <c r="Y706" s="3" t="s">
        <v>88</v>
      </c>
      <c r="Z706" s="2" t="s">
        <v>3158</v>
      </c>
      <c r="AA706" s="3">
        <v>79380000</v>
      </c>
      <c r="AB706" s="98">
        <v>1</v>
      </c>
      <c r="AC706" s="100" t="s">
        <v>164</v>
      </c>
      <c r="AD706" s="43" t="s">
        <v>76</v>
      </c>
      <c r="AE706" s="44" t="s">
        <v>681</v>
      </c>
      <c r="AF706" s="45" t="s">
        <v>923</v>
      </c>
      <c r="AG706" s="43">
        <v>4600094533</v>
      </c>
      <c r="AH706" s="106">
        <v>33813</v>
      </c>
      <c r="AI706" s="94">
        <v>44750</v>
      </c>
      <c r="AJ706" s="94">
        <v>44767</v>
      </c>
      <c r="AK706" s="94">
        <v>44981</v>
      </c>
      <c r="AL706" s="42">
        <v>1</v>
      </c>
      <c r="AM706" s="54">
        <v>6363247</v>
      </c>
      <c r="AN706" s="44" t="s">
        <v>924</v>
      </c>
      <c r="AO706" s="49" t="s">
        <v>925</v>
      </c>
      <c r="AP706" s="44" t="s">
        <v>172</v>
      </c>
      <c r="AQ706" s="109">
        <v>600</v>
      </c>
      <c r="AR706" s="50" t="s">
        <v>3159</v>
      </c>
      <c r="AS706" s="50" t="s">
        <v>3159</v>
      </c>
      <c r="AT706" s="44">
        <v>442</v>
      </c>
      <c r="AU706" s="49" t="s">
        <v>3160</v>
      </c>
      <c r="AV706" s="49" t="s">
        <v>928</v>
      </c>
      <c r="AW706" s="49" t="s">
        <v>929</v>
      </c>
      <c r="AX706" s="49" t="s">
        <v>3161</v>
      </c>
      <c r="AY706" s="50" t="s">
        <v>3162</v>
      </c>
      <c r="AZ706" s="58" t="s">
        <v>88</v>
      </c>
      <c r="BA706" s="4"/>
      <c r="BB706" s="4"/>
      <c r="BC706" s="4"/>
      <c r="BD706" s="4"/>
      <c r="BE706" s="4"/>
      <c r="BF706" s="4"/>
      <c r="BG706" s="4"/>
    </row>
    <row r="707" spans="1:59" customFormat="1" ht="60" hidden="1" customHeight="1" x14ac:dyDescent="0.25">
      <c r="A707" s="2">
        <v>15</v>
      </c>
      <c r="B707" s="2" t="s">
        <v>909</v>
      </c>
      <c r="C707" s="2">
        <v>0</v>
      </c>
      <c r="D707" s="2" t="s">
        <v>3153</v>
      </c>
      <c r="E707" s="2" t="s">
        <v>3154</v>
      </c>
      <c r="F707" s="2" t="s">
        <v>3155</v>
      </c>
      <c r="G707" s="2" t="s">
        <v>912</v>
      </c>
      <c r="H707" s="3">
        <v>0</v>
      </c>
      <c r="I707" s="3" t="s">
        <v>88</v>
      </c>
      <c r="J707" s="3" t="s">
        <v>88</v>
      </c>
      <c r="K707" s="3" t="s">
        <v>88</v>
      </c>
      <c r="L707" s="3" t="s">
        <v>88</v>
      </c>
      <c r="M707" s="3" t="s">
        <v>88</v>
      </c>
      <c r="N707" s="3" t="s">
        <v>88</v>
      </c>
      <c r="O707" s="3" t="s">
        <v>88</v>
      </c>
      <c r="P707" s="3" t="s">
        <v>88</v>
      </c>
      <c r="Q707" s="3" t="s">
        <v>88</v>
      </c>
      <c r="R707" s="3" t="s">
        <v>88</v>
      </c>
      <c r="S707" s="3" t="s">
        <v>88</v>
      </c>
      <c r="T707" s="3" t="s">
        <v>88</v>
      </c>
      <c r="U707" s="2">
        <v>220027</v>
      </c>
      <c r="V707" s="2" t="s">
        <v>920</v>
      </c>
      <c r="W707" s="3">
        <v>724090180</v>
      </c>
      <c r="X707" s="2" t="s">
        <v>940</v>
      </c>
      <c r="Y707" s="3">
        <f>SUM(AA707:AA709)</f>
        <v>565330180</v>
      </c>
      <c r="Z707" s="2" t="s">
        <v>941</v>
      </c>
      <c r="AA707" s="3">
        <v>356185700</v>
      </c>
      <c r="AB707" s="56">
        <v>1</v>
      </c>
      <c r="AC707" s="44" t="s">
        <v>164</v>
      </c>
      <c r="AD707" s="43" t="s">
        <v>76</v>
      </c>
      <c r="AE707" s="44" t="s">
        <v>681</v>
      </c>
      <c r="AF707" s="45" t="s">
        <v>923</v>
      </c>
      <c r="AG707" s="43">
        <v>4600094729</v>
      </c>
      <c r="AH707" s="106">
        <v>33938</v>
      </c>
      <c r="AI707" s="94">
        <v>44764</v>
      </c>
      <c r="AJ707" s="94">
        <v>44792</v>
      </c>
      <c r="AK707" s="94">
        <v>45046</v>
      </c>
      <c r="AL707" s="42">
        <v>1</v>
      </c>
      <c r="AM707" s="54">
        <v>28494926</v>
      </c>
      <c r="AN707" s="44" t="s">
        <v>924</v>
      </c>
      <c r="AO707" s="49" t="s">
        <v>925</v>
      </c>
      <c r="AP707" s="44" t="s">
        <v>172</v>
      </c>
      <c r="AQ707" s="50">
        <v>1700</v>
      </c>
      <c r="AR707" s="50" t="s">
        <v>82</v>
      </c>
      <c r="AS707" s="50" t="s">
        <v>83</v>
      </c>
      <c r="AT707" s="44">
        <v>1647</v>
      </c>
      <c r="AU707" s="49" t="s">
        <v>942</v>
      </c>
      <c r="AV707" s="49" t="s">
        <v>943</v>
      </c>
      <c r="AW707" s="49" t="s">
        <v>944</v>
      </c>
      <c r="AX707" s="49" t="s">
        <v>3163</v>
      </c>
      <c r="AY707" s="50" t="s">
        <v>3164</v>
      </c>
      <c r="AZ707" s="58" t="s">
        <v>88</v>
      </c>
      <c r="BA707" s="4"/>
      <c r="BB707" s="4"/>
      <c r="BC707" s="4"/>
      <c r="BD707" s="4"/>
      <c r="BE707" s="4"/>
      <c r="BF707" s="4"/>
      <c r="BG707" s="4"/>
    </row>
    <row r="708" spans="1:59" customFormat="1" ht="60" hidden="1" customHeight="1" x14ac:dyDescent="0.25">
      <c r="A708" s="2">
        <v>15</v>
      </c>
      <c r="B708" s="2" t="s">
        <v>909</v>
      </c>
      <c r="C708" s="2">
        <v>0</v>
      </c>
      <c r="D708" s="2" t="s">
        <v>3153</v>
      </c>
      <c r="E708" s="2" t="s">
        <v>3154</v>
      </c>
      <c r="F708" s="2" t="s">
        <v>3155</v>
      </c>
      <c r="G708" s="2" t="s">
        <v>912</v>
      </c>
      <c r="H708" s="3">
        <v>0</v>
      </c>
      <c r="I708" s="3" t="s">
        <v>88</v>
      </c>
      <c r="J708" s="3" t="s">
        <v>88</v>
      </c>
      <c r="K708" s="3" t="s">
        <v>88</v>
      </c>
      <c r="L708" s="3" t="s">
        <v>88</v>
      </c>
      <c r="M708" s="3" t="s">
        <v>88</v>
      </c>
      <c r="N708" s="3" t="s">
        <v>88</v>
      </c>
      <c r="O708" s="3" t="s">
        <v>88</v>
      </c>
      <c r="P708" s="3" t="s">
        <v>88</v>
      </c>
      <c r="Q708" s="3" t="s">
        <v>88</v>
      </c>
      <c r="R708" s="3" t="s">
        <v>88</v>
      </c>
      <c r="S708" s="3" t="s">
        <v>88</v>
      </c>
      <c r="T708" s="3" t="s">
        <v>88</v>
      </c>
      <c r="U708" s="2">
        <v>220027</v>
      </c>
      <c r="V708" s="2" t="s">
        <v>920</v>
      </c>
      <c r="W708" s="3">
        <v>724090180</v>
      </c>
      <c r="X708" s="2" t="s">
        <v>88</v>
      </c>
      <c r="Y708" s="3" t="s">
        <v>88</v>
      </c>
      <c r="Z708" s="2" t="s">
        <v>947</v>
      </c>
      <c r="AA708" s="3">
        <v>128157120</v>
      </c>
      <c r="AB708" s="56">
        <v>1</v>
      </c>
      <c r="AC708" s="44" t="s">
        <v>164</v>
      </c>
      <c r="AD708" s="43" t="s">
        <v>76</v>
      </c>
      <c r="AE708" s="44" t="s">
        <v>681</v>
      </c>
      <c r="AF708" s="45" t="s">
        <v>923</v>
      </c>
      <c r="AG708" s="43">
        <v>4600091687</v>
      </c>
      <c r="AH708" s="45">
        <v>32256</v>
      </c>
      <c r="AI708" s="51">
        <v>44659</v>
      </c>
      <c r="AJ708" s="51">
        <v>44659</v>
      </c>
      <c r="AK708" s="51">
        <v>44985</v>
      </c>
      <c r="AL708" s="42">
        <v>1</v>
      </c>
      <c r="AM708" s="54">
        <v>10252570</v>
      </c>
      <c r="AN708" s="44" t="s">
        <v>924</v>
      </c>
      <c r="AO708" s="49" t="s">
        <v>948</v>
      </c>
      <c r="AP708" s="44" t="s">
        <v>172</v>
      </c>
      <c r="AQ708" s="50">
        <v>100</v>
      </c>
      <c r="AR708" s="50" t="s">
        <v>949</v>
      </c>
      <c r="AS708" s="50" t="s">
        <v>83</v>
      </c>
      <c r="AT708" s="44">
        <v>171</v>
      </c>
      <c r="AU708" s="49" t="s">
        <v>950</v>
      </c>
      <c r="AV708" s="49" t="s">
        <v>951</v>
      </c>
      <c r="AW708" s="49" t="s">
        <v>952</v>
      </c>
      <c r="AX708" s="49" t="s">
        <v>3165</v>
      </c>
      <c r="AY708" s="50" t="s">
        <v>3166</v>
      </c>
      <c r="AZ708" s="58" t="s">
        <v>88</v>
      </c>
      <c r="BA708" s="4"/>
      <c r="BB708" s="4"/>
      <c r="BC708" s="4"/>
      <c r="BD708" s="4"/>
      <c r="BE708" s="4"/>
      <c r="BF708" s="4"/>
      <c r="BG708" s="4"/>
    </row>
    <row r="709" spans="1:59" customFormat="1" ht="60" hidden="1" customHeight="1" x14ac:dyDescent="0.25">
      <c r="A709" s="2">
        <v>15</v>
      </c>
      <c r="B709" s="2" t="s">
        <v>909</v>
      </c>
      <c r="C709" s="2">
        <v>0</v>
      </c>
      <c r="D709" s="2" t="s">
        <v>3153</v>
      </c>
      <c r="E709" s="2" t="s">
        <v>3154</v>
      </c>
      <c r="F709" s="2" t="s">
        <v>3155</v>
      </c>
      <c r="G709" s="2" t="s">
        <v>912</v>
      </c>
      <c r="H709" s="3">
        <v>0</v>
      </c>
      <c r="I709" s="3" t="s">
        <v>88</v>
      </c>
      <c r="J709" s="3" t="s">
        <v>88</v>
      </c>
      <c r="K709" s="3" t="s">
        <v>88</v>
      </c>
      <c r="L709" s="3" t="s">
        <v>88</v>
      </c>
      <c r="M709" s="3" t="s">
        <v>88</v>
      </c>
      <c r="N709" s="3" t="s">
        <v>88</v>
      </c>
      <c r="O709" s="3" t="s">
        <v>88</v>
      </c>
      <c r="P709" s="3" t="s">
        <v>88</v>
      </c>
      <c r="Q709" s="3" t="s">
        <v>88</v>
      </c>
      <c r="R709" s="3" t="s">
        <v>88</v>
      </c>
      <c r="S709" s="3" t="s">
        <v>88</v>
      </c>
      <c r="T709" s="3" t="s">
        <v>88</v>
      </c>
      <c r="U709" s="2">
        <v>220027</v>
      </c>
      <c r="V709" s="2" t="s">
        <v>920</v>
      </c>
      <c r="W709" s="3">
        <v>724090180</v>
      </c>
      <c r="X709" s="2" t="s">
        <v>88</v>
      </c>
      <c r="Y709" s="3" t="s">
        <v>88</v>
      </c>
      <c r="Z709" s="2" t="s">
        <v>955</v>
      </c>
      <c r="AA709" s="3">
        <v>80987360</v>
      </c>
      <c r="AB709" s="56">
        <v>1</v>
      </c>
      <c r="AC709" s="44" t="s">
        <v>164</v>
      </c>
      <c r="AD709" s="43" t="s">
        <v>76</v>
      </c>
      <c r="AE709" s="44" t="s">
        <v>681</v>
      </c>
      <c r="AF709" s="45" t="s">
        <v>923</v>
      </c>
      <c r="AG709" s="43">
        <v>4600095210</v>
      </c>
      <c r="AH709" s="106">
        <v>34114</v>
      </c>
      <c r="AI709" s="94">
        <v>44802</v>
      </c>
      <c r="AJ709" s="94">
        <v>44803</v>
      </c>
      <c r="AK709" s="94">
        <v>45076</v>
      </c>
      <c r="AL709" s="42">
        <v>1</v>
      </c>
      <c r="AM709" s="54">
        <v>6478989</v>
      </c>
      <c r="AN709" s="44" t="s">
        <v>924</v>
      </c>
      <c r="AO709" s="49" t="s">
        <v>925</v>
      </c>
      <c r="AP709" s="44" t="s">
        <v>172</v>
      </c>
      <c r="AQ709" s="50">
        <v>160</v>
      </c>
      <c r="AR709" s="50" t="s">
        <v>956</v>
      </c>
      <c r="AS709" s="50" t="s">
        <v>83</v>
      </c>
      <c r="AT709" s="44">
        <v>145</v>
      </c>
      <c r="AU709" s="49" t="s">
        <v>957</v>
      </c>
      <c r="AV709" s="49" t="s">
        <v>951</v>
      </c>
      <c r="AW709" s="49" t="s">
        <v>958</v>
      </c>
      <c r="AX709" s="49" t="s">
        <v>3167</v>
      </c>
      <c r="AY709" s="50" t="s">
        <v>3168</v>
      </c>
      <c r="AZ709" s="58" t="s">
        <v>88</v>
      </c>
      <c r="BA709" s="4"/>
      <c r="BB709" s="4"/>
      <c r="BC709" s="4"/>
      <c r="BD709" s="4"/>
      <c r="BE709" s="4"/>
      <c r="BF709" s="4"/>
      <c r="BG709" s="4"/>
    </row>
    <row r="710" spans="1:59" customFormat="1" ht="60" hidden="1" customHeight="1" x14ac:dyDescent="0.25">
      <c r="A710" s="2">
        <v>15</v>
      </c>
      <c r="B710" s="2" t="s">
        <v>474</v>
      </c>
      <c r="C710" s="2">
        <v>1</v>
      </c>
      <c r="D710" s="2"/>
      <c r="E710" s="2"/>
      <c r="F710" s="2"/>
      <c r="G710" s="2"/>
      <c r="H710" s="3">
        <v>0</v>
      </c>
      <c r="I710" s="3" t="s">
        <v>62</v>
      </c>
      <c r="J710" s="3" t="s">
        <v>63</v>
      </c>
      <c r="K710" s="3" t="s">
        <v>64</v>
      </c>
      <c r="L710" s="3" t="s">
        <v>475</v>
      </c>
      <c r="M710" s="3" t="s">
        <v>476</v>
      </c>
      <c r="N710" s="6">
        <v>866</v>
      </c>
      <c r="O710" s="3" t="s">
        <v>164</v>
      </c>
      <c r="P710" s="3" t="s">
        <v>68</v>
      </c>
      <c r="Q710" s="3" t="s">
        <v>69</v>
      </c>
      <c r="R710" s="3" t="s">
        <v>477</v>
      </c>
      <c r="S710" s="3" t="s">
        <v>478</v>
      </c>
      <c r="T710" s="6">
        <v>866</v>
      </c>
      <c r="U710" s="2">
        <v>210111</v>
      </c>
      <c r="V710" s="2" t="s">
        <v>479</v>
      </c>
      <c r="W710" s="3">
        <v>702000000</v>
      </c>
      <c r="X710" s="2" t="s">
        <v>480</v>
      </c>
      <c r="Y710" s="3">
        <f>SUM(AA710:AA711)</f>
        <v>42120000</v>
      </c>
      <c r="Z710" s="2" t="s">
        <v>1685</v>
      </c>
      <c r="AA710" s="3">
        <v>7020000</v>
      </c>
      <c r="AB710" s="98" t="s">
        <v>482</v>
      </c>
      <c r="AC710" s="100" t="s">
        <v>483</v>
      </c>
      <c r="AD710" s="43" t="s">
        <v>76</v>
      </c>
      <c r="AE710" s="44" t="s">
        <v>165</v>
      </c>
      <c r="AF710" s="45" t="s">
        <v>484</v>
      </c>
      <c r="AG710" s="43" t="s">
        <v>485</v>
      </c>
      <c r="AH710" s="106" t="s">
        <v>485</v>
      </c>
      <c r="AI710" s="94">
        <v>44736</v>
      </c>
      <c r="AJ710" s="94">
        <v>44736</v>
      </c>
      <c r="AK710" s="94">
        <v>44926</v>
      </c>
      <c r="AL710" s="42">
        <v>1</v>
      </c>
      <c r="AM710" s="54">
        <v>0</v>
      </c>
      <c r="AN710" s="44" t="s">
        <v>982</v>
      </c>
      <c r="AO710" s="49" t="s">
        <v>79</v>
      </c>
      <c r="AP710" s="44" t="s">
        <v>270</v>
      </c>
      <c r="AQ710" s="109" t="s">
        <v>983</v>
      </c>
      <c r="AR710" s="50" t="s">
        <v>82</v>
      </c>
      <c r="AS710" s="50" t="s">
        <v>83</v>
      </c>
      <c r="AT710" s="44">
        <v>26</v>
      </c>
      <c r="AU710" s="49" t="s">
        <v>488</v>
      </c>
      <c r="AV710" s="49" t="s">
        <v>489</v>
      </c>
      <c r="AW710" s="49" t="s">
        <v>490</v>
      </c>
      <c r="AX710" s="49" t="s">
        <v>491</v>
      </c>
      <c r="AY710" s="50" t="s">
        <v>492</v>
      </c>
      <c r="AZ710" s="58" t="s">
        <v>493</v>
      </c>
      <c r="BA710" s="4"/>
      <c r="BB710" s="4"/>
      <c r="BC710" s="4"/>
      <c r="BD710" s="4"/>
      <c r="BE710" s="4"/>
      <c r="BF710" s="4"/>
      <c r="BG710" s="4"/>
    </row>
    <row r="711" spans="1:59" customFormat="1" ht="60" hidden="1" customHeight="1" x14ac:dyDescent="0.25">
      <c r="A711" s="2">
        <v>15</v>
      </c>
      <c r="B711" s="2" t="s">
        <v>474</v>
      </c>
      <c r="C711" s="2">
        <v>0</v>
      </c>
      <c r="D711" s="2"/>
      <c r="E711" s="2"/>
      <c r="F711" s="2"/>
      <c r="G711" s="2"/>
      <c r="H711" s="3">
        <v>0</v>
      </c>
      <c r="I711" s="3" t="s">
        <v>88</v>
      </c>
      <c r="J711" s="3" t="s">
        <v>88</v>
      </c>
      <c r="K711" s="3" t="s">
        <v>88</v>
      </c>
      <c r="L711" s="3" t="s">
        <v>88</v>
      </c>
      <c r="M711" s="3" t="s">
        <v>88</v>
      </c>
      <c r="N711" s="3" t="s">
        <v>88</v>
      </c>
      <c r="O711" s="3" t="s">
        <v>88</v>
      </c>
      <c r="P711" s="3" t="s">
        <v>88</v>
      </c>
      <c r="Q711" s="3" t="s">
        <v>88</v>
      </c>
      <c r="R711" s="3" t="s">
        <v>88</v>
      </c>
      <c r="S711" s="3" t="s">
        <v>88</v>
      </c>
      <c r="T711" s="3" t="s">
        <v>88</v>
      </c>
      <c r="U711" s="2">
        <v>210111</v>
      </c>
      <c r="V711" s="2" t="s">
        <v>479</v>
      </c>
      <c r="W711" s="3">
        <v>702000000</v>
      </c>
      <c r="X711" s="2" t="s">
        <v>88</v>
      </c>
      <c r="Y711" s="3" t="s">
        <v>88</v>
      </c>
      <c r="Z711" s="2" t="s">
        <v>494</v>
      </c>
      <c r="AA711" s="3">
        <v>35100000</v>
      </c>
      <c r="AB711" s="98" t="s">
        <v>495</v>
      </c>
      <c r="AC711" s="100" t="s">
        <v>496</v>
      </c>
      <c r="AD711" s="93" t="s">
        <v>76</v>
      </c>
      <c r="AE711" s="102" t="s">
        <v>165</v>
      </c>
      <c r="AF711" s="104" t="s">
        <v>497</v>
      </c>
      <c r="AG711" s="105" t="s">
        <v>498</v>
      </c>
      <c r="AH711" s="104" t="s">
        <v>498</v>
      </c>
      <c r="AI711" s="94">
        <v>44851</v>
      </c>
      <c r="AJ711" s="94">
        <v>44851</v>
      </c>
      <c r="AK711" s="94">
        <v>45046</v>
      </c>
      <c r="AL711" s="42">
        <v>1</v>
      </c>
      <c r="AM711" s="54">
        <v>0</v>
      </c>
      <c r="AN711" s="44" t="s">
        <v>499</v>
      </c>
      <c r="AO711" s="49" t="s">
        <v>79</v>
      </c>
      <c r="AP711" s="44" t="s">
        <v>270</v>
      </c>
      <c r="AQ711" s="109" t="s">
        <v>487</v>
      </c>
      <c r="AR711" s="50" t="s">
        <v>82</v>
      </c>
      <c r="AS711" s="50" t="s">
        <v>82</v>
      </c>
      <c r="AT711" s="44">
        <v>26</v>
      </c>
      <c r="AU711" s="49" t="s">
        <v>984</v>
      </c>
      <c r="AV711" s="49" t="s">
        <v>489</v>
      </c>
      <c r="AW711" s="49" t="s">
        <v>490</v>
      </c>
      <c r="AX711" s="49" t="s">
        <v>491</v>
      </c>
      <c r="AY711" s="50" t="s">
        <v>501</v>
      </c>
      <c r="AZ711" s="58" t="s">
        <v>493</v>
      </c>
      <c r="BA711" s="4"/>
      <c r="BB711" s="4"/>
      <c r="BC711" s="4"/>
      <c r="BD711" s="4"/>
      <c r="BE711" s="4"/>
      <c r="BF711" s="4"/>
      <c r="BG711" s="4"/>
    </row>
    <row r="712" spans="1:59" customFormat="1" ht="60" hidden="1" customHeight="1" x14ac:dyDescent="0.25">
      <c r="A712" s="2">
        <v>15</v>
      </c>
      <c r="B712" s="2" t="s">
        <v>474</v>
      </c>
      <c r="C712" s="2">
        <v>0</v>
      </c>
      <c r="D712" s="2"/>
      <c r="E712" s="2"/>
      <c r="F712" s="2"/>
      <c r="G712" s="2"/>
      <c r="H712" s="3">
        <v>0</v>
      </c>
      <c r="I712" s="3" t="s">
        <v>88</v>
      </c>
      <c r="J712" s="3" t="s">
        <v>88</v>
      </c>
      <c r="K712" s="3" t="s">
        <v>88</v>
      </c>
      <c r="L712" s="3" t="s">
        <v>88</v>
      </c>
      <c r="M712" s="3" t="s">
        <v>88</v>
      </c>
      <c r="N712" s="3" t="s">
        <v>88</v>
      </c>
      <c r="O712" s="3" t="s">
        <v>88</v>
      </c>
      <c r="P712" s="3" t="s">
        <v>88</v>
      </c>
      <c r="Q712" s="3" t="s">
        <v>88</v>
      </c>
      <c r="R712" s="3" t="s">
        <v>88</v>
      </c>
      <c r="S712" s="3" t="s">
        <v>88</v>
      </c>
      <c r="T712" s="3" t="s">
        <v>88</v>
      </c>
      <c r="U712" s="2">
        <v>210111</v>
      </c>
      <c r="V712" s="2" t="s">
        <v>479</v>
      </c>
      <c r="W712" s="3">
        <v>702000000</v>
      </c>
      <c r="X712" s="2" t="s">
        <v>502</v>
      </c>
      <c r="Y712" s="3">
        <f>SUM(AA712:AA713)</f>
        <v>659880000</v>
      </c>
      <c r="Z712" s="2" t="s">
        <v>503</v>
      </c>
      <c r="AA712" s="3">
        <v>461916000</v>
      </c>
      <c r="AB712" s="56" t="s">
        <v>504</v>
      </c>
      <c r="AC712" s="44" t="s">
        <v>985</v>
      </c>
      <c r="AD712" s="43" t="s">
        <v>265</v>
      </c>
      <c r="AE712" s="44" t="s">
        <v>165</v>
      </c>
      <c r="AF712" s="45" t="s">
        <v>506</v>
      </c>
      <c r="AG712" s="43" t="s">
        <v>507</v>
      </c>
      <c r="AH712" s="106" t="s">
        <v>508</v>
      </c>
      <c r="AI712" s="94">
        <v>44851</v>
      </c>
      <c r="AJ712" s="94">
        <v>44851</v>
      </c>
      <c r="AK712" s="94">
        <v>49217</v>
      </c>
      <c r="AL712" s="42">
        <v>0.75</v>
      </c>
      <c r="AM712" s="54">
        <v>0</v>
      </c>
      <c r="AN712" s="44" t="s">
        <v>511</v>
      </c>
      <c r="AO712" s="49" t="s">
        <v>79</v>
      </c>
      <c r="AP712" s="44" t="s">
        <v>270</v>
      </c>
      <c r="AQ712" s="50" t="s">
        <v>487</v>
      </c>
      <c r="AR712" s="50" t="s">
        <v>82</v>
      </c>
      <c r="AS712" s="50" t="s">
        <v>82</v>
      </c>
      <c r="AT712" s="44">
        <v>26</v>
      </c>
      <c r="AU712" s="49" t="s">
        <v>512</v>
      </c>
      <c r="AV712" s="49" t="s">
        <v>489</v>
      </c>
      <c r="AW712" s="49" t="s">
        <v>490</v>
      </c>
      <c r="AX712" s="49" t="s">
        <v>331</v>
      </c>
      <c r="AY712" s="50" t="s">
        <v>513</v>
      </c>
      <c r="AZ712" s="58" t="s">
        <v>493</v>
      </c>
      <c r="BA712" s="4"/>
      <c r="BB712" s="4"/>
      <c r="BC712" s="4"/>
      <c r="BD712" s="4"/>
      <c r="BE712" s="4"/>
      <c r="BF712" s="4"/>
      <c r="BG712" s="4"/>
    </row>
    <row r="713" spans="1:59" customFormat="1" ht="60" hidden="1" customHeight="1" x14ac:dyDescent="0.25">
      <c r="A713" s="2">
        <v>15</v>
      </c>
      <c r="B713" s="2" t="s">
        <v>474</v>
      </c>
      <c r="C713" s="2">
        <v>0</v>
      </c>
      <c r="D713" s="2"/>
      <c r="E713" s="2"/>
      <c r="F713" s="2"/>
      <c r="G713" s="2"/>
      <c r="H713" s="3">
        <v>0</v>
      </c>
      <c r="I713" s="3" t="s">
        <v>88</v>
      </c>
      <c r="J713" s="3" t="s">
        <v>88</v>
      </c>
      <c r="K713" s="3" t="s">
        <v>88</v>
      </c>
      <c r="L713" s="3" t="s">
        <v>88</v>
      </c>
      <c r="M713" s="3" t="s">
        <v>88</v>
      </c>
      <c r="N713" s="3" t="s">
        <v>88</v>
      </c>
      <c r="O713" s="3" t="s">
        <v>88</v>
      </c>
      <c r="P713" s="3" t="s">
        <v>88</v>
      </c>
      <c r="Q713" s="3" t="s">
        <v>88</v>
      </c>
      <c r="R713" s="3" t="s">
        <v>88</v>
      </c>
      <c r="S713" s="3" t="s">
        <v>88</v>
      </c>
      <c r="T713" s="3" t="s">
        <v>88</v>
      </c>
      <c r="U713" s="2">
        <v>210111</v>
      </c>
      <c r="V713" s="2" t="s">
        <v>479</v>
      </c>
      <c r="W713" s="3">
        <v>702000000</v>
      </c>
      <c r="X713" s="2" t="s">
        <v>88</v>
      </c>
      <c r="Y713" s="3" t="s">
        <v>88</v>
      </c>
      <c r="Z713" s="2" t="s">
        <v>514</v>
      </c>
      <c r="AA713" s="3">
        <v>197964000</v>
      </c>
      <c r="AB713" s="98" t="s">
        <v>504</v>
      </c>
      <c r="AC713" s="100" t="s">
        <v>985</v>
      </c>
      <c r="AD713" s="43" t="s">
        <v>265</v>
      </c>
      <c r="AE713" s="44" t="s">
        <v>165</v>
      </c>
      <c r="AF713" s="45" t="s">
        <v>506</v>
      </c>
      <c r="AG713" s="43" t="s">
        <v>507</v>
      </c>
      <c r="AH713" s="106" t="s">
        <v>508</v>
      </c>
      <c r="AI713" s="94">
        <v>44851</v>
      </c>
      <c r="AJ713" s="94">
        <v>44851</v>
      </c>
      <c r="AK713" s="94">
        <v>49217</v>
      </c>
      <c r="AL713" s="42">
        <v>0.75</v>
      </c>
      <c r="AM713" s="54">
        <v>0</v>
      </c>
      <c r="AN713" s="44" t="s">
        <v>511</v>
      </c>
      <c r="AO713" s="49" t="s">
        <v>79</v>
      </c>
      <c r="AP713" s="44" t="s">
        <v>270</v>
      </c>
      <c r="AQ713" s="109" t="s">
        <v>487</v>
      </c>
      <c r="AR713" s="50" t="s">
        <v>82</v>
      </c>
      <c r="AS713" s="50" t="s">
        <v>82</v>
      </c>
      <c r="AT713" s="44">
        <v>26</v>
      </c>
      <c r="AU713" s="49" t="s">
        <v>515</v>
      </c>
      <c r="AV713" s="49" t="s">
        <v>489</v>
      </c>
      <c r="AW713" s="49" t="s">
        <v>490</v>
      </c>
      <c r="AX713" s="49" t="s">
        <v>331</v>
      </c>
      <c r="AY713" s="50" t="s">
        <v>513</v>
      </c>
      <c r="AZ713" s="58" t="s">
        <v>493</v>
      </c>
      <c r="BA713" s="4"/>
      <c r="BB713" s="4"/>
      <c r="BC713" s="4"/>
      <c r="BD713" s="4"/>
      <c r="BE713" s="4"/>
      <c r="BF713" s="4"/>
      <c r="BG713" s="4"/>
    </row>
    <row r="714" spans="1:59" customFormat="1" ht="60" hidden="1" customHeight="1" x14ac:dyDescent="0.25">
      <c r="A714" s="2">
        <v>15</v>
      </c>
      <c r="B714" s="2" t="s">
        <v>1542</v>
      </c>
      <c r="C714" s="2">
        <v>1</v>
      </c>
      <c r="D714" s="2" t="s">
        <v>3169</v>
      </c>
      <c r="E714" s="2" t="s">
        <v>3170</v>
      </c>
      <c r="F714" s="2" t="s">
        <v>3171</v>
      </c>
      <c r="G714" s="2" t="s">
        <v>3172</v>
      </c>
      <c r="H714" s="3"/>
      <c r="I714" s="3" t="s">
        <v>88</v>
      </c>
      <c r="J714" s="3" t="s">
        <v>88</v>
      </c>
      <c r="K714" s="3" t="s">
        <v>88</v>
      </c>
      <c r="L714" s="3" t="s">
        <v>88</v>
      </c>
      <c r="M714" s="3" t="s">
        <v>88</v>
      </c>
      <c r="N714" s="3" t="s">
        <v>88</v>
      </c>
      <c r="O714" s="3" t="s">
        <v>88</v>
      </c>
      <c r="P714" s="3" t="s">
        <v>88</v>
      </c>
      <c r="Q714" s="3" t="s">
        <v>88</v>
      </c>
      <c r="R714" s="3" t="s">
        <v>88</v>
      </c>
      <c r="S714" s="3" t="s">
        <v>88</v>
      </c>
      <c r="T714" s="3" t="s">
        <v>88</v>
      </c>
      <c r="U714" s="2">
        <v>220001</v>
      </c>
      <c r="V714" s="2" t="s">
        <v>1546</v>
      </c>
      <c r="W714" s="3">
        <v>300000000</v>
      </c>
      <c r="X714" s="6"/>
      <c r="Y714" s="3"/>
      <c r="Z714" s="2" t="s">
        <v>1547</v>
      </c>
      <c r="AA714" s="3">
        <v>207952000</v>
      </c>
      <c r="AB714" s="98">
        <v>460</v>
      </c>
      <c r="AC714" s="100" t="s">
        <v>398</v>
      </c>
      <c r="AD714" s="43" t="s">
        <v>76</v>
      </c>
      <c r="AE714" s="44" t="s">
        <v>77</v>
      </c>
      <c r="AF714" s="45" t="s">
        <v>587</v>
      </c>
      <c r="AG714" s="43" t="s">
        <v>1548</v>
      </c>
      <c r="AH714" s="106">
        <v>34354</v>
      </c>
      <c r="AI714" s="94">
        <v>44842</v>
      </c>
      <c r="AJ714" s="94">
        <v>44844</v>
      </c>
      <c r="AK714" s="94">
        <v>44926</v>
      </c>
      <c r="AL714" s="42">
        <v>1</v>
      </c>
      <c r="AM714" s="54">
        <v>0</v>
      </c>
      <c r="AN714" s="44" t="s">
        <v>1549</v>
      </c>
      <c r="AO714" s="49" t="s">
        <v>79</v>
      </c>
      <c r="AP714" s="44" t="s">
        <v>172</v>
      </c>
      <c r="AQ714" s="109" t="s">
        <v>1550</v>
      </c>
      <c r="AR714" s="50" t="s">
        <v>82</v>
      </c>
      <c r="AS714" s="50" t="s">
        <v>83</v>
      </c>
      <c r="AT714" s="44">
        <v>138</v>
      </c>
      <c r="AU714" s="49" t="s">
        <v>2451</v>
      </c>
      <c r="AV714" s="49" t="s">
        <v>2452</v>
      </c>
      <c r="AW714" s="49" t="s">
        <v>1554</v>
      </c>
      <c r="AX714" s="49"/>
      <c r="AY714" s="50" t="s">
        <v>3173</v>
      </c>
      <c r="AZ714" s="58" t="s">
        <v>1556</v>
      </c>
      <c r="BA714" s="4"/>
      <c r="BB714" s="4"/>
      <c r="BC714" s="4"/>
      <c r="BD714" s="4"/>
      <c r="BE714" s="4"/>
      <c r="BF714" s="4"/>
      <c r="BG714" s="4"/>
    </row>
    <row r="715" spans="1:59" customFormat="1" ht="60" hidden="1" customHeight="1" x14ac:dyDescent="0.25">
      <c r="A715" s="2">
        <v>15</v>
      </c>
      <c r="B715" s="2" t="s">
        <v>1542</v>
      </c>
      <c r="C715" s="2">
        <v>0</v>
      </c>
      <c r="D715" s="2" t="s">
        <v>3169</v>
      </c>
      <c r="E715" s="2" t="s">
        <v>3170</v>
      </c>
      <c r="F715" s="2" t="s">
        <v>3171</v>
      </c>
      <c r="G715" s="2" t="s">
        <v>3172</v>
      </c>
      <c r="H715" s="3"/>
      <c r="I715" s="3" t="s">
        <v>88</v>
      </c>
      <c r="J715" s="3" t="s">
        <v>88</v>
      </c>
      <c r="K715" s="3" t="s">
        <v>88</v>
      </c>
      <c r="L715" s="3" t="s">
        <v>88</v>
      </c>
      <c r="M715" s="3" t="s">
        <v>88</v>
      </c>
      <c r="N715" s="3" t="s">
        <v>88</v>
      </c>
      <c r="O715" s="3" t="s">
        <v>88</v>
      </c>
      <c r="P715" s="3" t="s">
        <v>88</v>
      </c>
      <c r="Q715" s="3" t="s">
        <v>88</v>
      </c>
      <c r="R715" s="3" t="s">
        <v>88</v>
      </c>
      <c r="S715" s="3" t="s">
        <v>88</v>
      </c>
      <c r="T715" s="3" t="s">
        <v>88</v>
      </c>
      <c r="U715" s="2">
        <v>220001</v>
      </c>
      <c r="V715" s="2" t="s">
        <v>1546</v>
      </c>
      <c r="W715" s="3">
        <v>300000000</v>
      </c>
      <c r="X715" s="6"/>
      <c r="Y715" s="3"/>
      <c r="Z715" s="2" t="s">
        <v>3174</v>
      </c>
      <c r="AA715" s="3">
        <v>92048000</v>
      </c>
      <c r="AB715" s="98">
        <v>8</v>
      </c>
      <c r="AC715" s="100" t="s">
        <v>1562</v>
      </c>
      <c r="AD715" s="93" t="s">
        <v>76</v>
      </c>
      <c r="AE715" s="102" t="s">
        <v>77</v>
      </c>
      <c r="AF715" s="104" t="s">
        <v>3175</v>
      </c>
      <c r="AG715" s="105" t="s">
        <v>3176</v>
      </c>
      <c r="AH715" s="104">
        <v>34354</v>
      </c>
      <c r="AI715" s="94">
        <v>44842</v>
      </c>
      <c r="AJ715" s="94">
        <v>44844</v>
      </c>
      <c r="AK715" s="94">
        <v>44926</v>
      </c>
      <c r="AL715" s="42">
        <v>1</v>
      </c>
      <c r="AM715" s="54">
        <v>0</v>
      </c>
      <c r="AN715" s="44" t="s">
        <v>3177</v>
      </c>
      <c r="AO715" s="49" t="s">
        <v>3178</v>
      </c>
      <c r="AP715" s="44" t="s">
        <v>172</v>
      </c>
      <c r="AQ715" s="109" t="s">
        <v>1550</v>
      </c>
      <c r="AR715" s="50" t="s">
        <v>82</v>
      </c>
      <c r="AS715" s="50" t="s">
        <v>83</v>
      </c>
      <c r="AT715" s="44">
        <v>56</v>
      </c>
      <c r="AU715" s="49" t="s">
        <v>1563</v>
      </c>
      <c r="AV715" s="49" t="s">
        <v>2452</v>
      </c>
      <c r="AW715" s="49" t="s">
        <v>1554</v>
      </c>
      <c r="AX715" s="49"/>
      <c r="AY715" s="50" t="s">
        <v>3179</v>
      </c>
      <c r="AZ715" s="58" t="s">
        <v>1556</v>
      </c>
      <c r="BA715" s="4"/>
      <c r="BB715" s="4"/>
      <c r="BC715" s="4"/>
      <c r="BD715" s="4"/>
      <c r="BE715" s="4"/>
      <c r="BF715" s="4"/>
      <c r="BG715" s="4"/>
    </row>
    <row r="716" spans="1:59" customFormat="1" ht="60" customHeight="1" x14ac:dyDescent="0.25">
      <c r="A716" s="2">
        <v>16</v>
      </c>
      <c r="B716" s="2" t="s">
        <v>58</v>
      </c>
      <c r="C716" s="2">
        <v>1</v>
      </c>
      <c r="D716" s="2" t="s">
        <v>3180</v>
      </c>
      <c r="E716" s="2" t="s">
        <v>3181</v>
      </c>
      <c r="F716" s="2">
        <v>1</v>
      </c>
      <c r="G716" s="2" t="s">
        <v>3182</v>
      </c>
      <c r="H716" s="3">
        <v>0</v>
      </c>
      <c r="I716" s="3" t="s">
        <v>62</v>
      </c>
      <c r="J716" s="3" t="s">
        <v>63</v>
      </c>
      <c r="K716" s="3" t="s">
        <v>64</v>
      </c>
      <c r="L716" s="3" t="s">
        <v>65</v>
      </c>
      <c r="M716" s="3" t="s">
        <v>66</v>
      </c>
      <c r="N716" s="6">
        <v>40</v>
      </c>
      <c r="O716" s="3" t="s">
        <v>67</v>
      </c>
      <c r="P716" s="3" t="s">
        <v>68</v>
      </c>
      <c r="Q716" s="3" t="s">
        <v>69</v>
      </c>
      <c r="R716" s="3" t="s">
        <v>70</v>
      </c>
      <c r="S716" s="3" t="s">
        <v>71</v>
      </c>
      <c r="T716" s="6">
        <v>12372</v>
      </c>
      <c r="U716" s="2">
        <v>210093</v>
      </c>
      <c r="V716" s="2" t="s">
        <v>72</v>
      </c>
      <c r="W716" s="3">
        <v>740840904</v>
      </c>
      <c r="X716" s="2" t="s">
        <v>73</v>
      </c>
      <c r="Y716" s="3">
        <f>SUM(AA716:AA718)</f>
        <v>740840904</v>
      </c>
      <c r="Z716" s="2" t="s">
        <v>1568</v>
      </c>
      <c r="AA716" s="3">
        <v>480060000</v>
      </c>
      <c r="AB716" s="56">
        <v>127</v>
      </c>
      <c r="AC716" s="44" t="s">
        <v>75</v>
      </c>
      <c r="AD716" s="43" t="s">
        <v>76</v>
      </c>
      <c r="AE716" s="44" t="s">
        <v>77</v>
      </c>
      <c r="AF716" s="45" t="s">
        <v>78</v>
      </c>
      <c r="AG716" s="43" t="s">
        <v>79</v>
      </c>
      <c r="AH716" s="106" t="s">
        <v>79</v>
      </c>
      <c r="AI716" s="94">
        <v>44571</v>
      </c>
      <c r="AJ716" s="94">
        <v>44585</v>
      </c>
      <c r="AK716" s="51">
        <v>44925</v>
      </c>
      <c r="AL716" s="42">
        <v>1</v>
      </c>
      <c r="AM716" s="54">
        <v>48006000</v>
      </c>
      <c r="AN716" s="44" t="s">
        <v>80</v>
      </c>
      <c r="AO716" s="49" t="s">
        <v>79</v>
      </c>
      <c r="AP716" s="44" t="s">
        <v>81</v>
      </c>
      <c r="AQ716" s="50">
        <v>127</v>
      </c>
      <c r="AR716" s="50" t="s">
        <v>82</v>
      </c>
      <c r="AS716" s="50" t="s">
        <v>83</v>
      </c>
      <c r="AT716" s="44">
        <v>118</v>
      </c>
      <c r="AU716" s="49" t="s">
        <v>84</v>
      </c>
      <c r="AV716" s="49" t="s">
        <v>3183</v>
      </c>
      <c r="AW716" s="49" t="s">
        <v>86</v>
      </c>
      <c r="AX716" s="49"/>
      <c r="AY716" s="50" t="s">
        <v>87</v>
      </c>
      <c r="AZ716" s="58" t="s">
        <v>79</v>
      </c>
      <c r="BA716" s="4"/>
      <c r="BB716" s="4"/>
      <c r="BC716" s="4"/>
      <c r="BD716" s="4"/>
      <c r="BE716" s="4"/>
      <c r="BF716" s="4"/>
      <c r="BG716" s="4"/>
    </row>
    <row r="717" spans="1:59" customFormat="1" ht="60" customHeight="1" x14ac:dyDescent="0.25">
      <c r="A717" s="2">
        <v>16</v>
      </c>
      <c r="B717" s="2" t="s">
        <v>58</v>
      </c>
      <c r="C717" s="2">
        <v>0</v>
      </c>
      <c r="D717" s="2" t="s">
        <v>3180</v>
      </c>
      <c r="E717" s="2" t="s">
        <v>3181</v>
      </c>
      <c r="F717" s="2">
        <v>1</v>
      </c>
      <c r="G717" s="2" t="s">
        <v>3182</v>
      </c>
      <c r="H717" s="3">
        <v>0</v>
      </c>
      <c r="I717" s="3" t="s">
        <v>88</v>
      </c>
      <c r="J717" s="3" t="s">
        <v>88</v>
      </c>
      <c r="K717" s="3" t="s">
        <v>88</v>
      </c>
      <c r="L717" s="3" t="s">
        <v>88</v>
      </c>
      <c r="M717" s="3" t="s">
        <v>88</v>
      </c>
      <c r="N717" s="3" t="s">
        <v>88</v>
      </c>
      <c r="O717" s="3" t="s">
        <v>88</v>
      </c>
      <c r="P717" s="3" t="s">
        <v>88</v>
      </c>
      <c r="Q717" s="3" t="s">
        <v>88</v>
      </c>
      <c r="R717" s="3" t="s">
        <v>88</v>
      </c>
      <c r="S717" s="3" t="s">
        <v>88</v>
      </c>
      <c r="T717" s="3" t="s">
        <v>88</v>
      </c>
      <c r="U717" s="2">
        <v>210093</v>
      </c>
      <c r="V717" s="2" t="s">
        <v>72</v>
      </c>
      <c r="W717" s="3">
        <v>740840904</v>
      </c>
      <c r="X717" s="2" t="s">
        <v>88</v>
      </c>
      <c r="Y717" s="3" t="s">
        <v>88</v>
      </c>
      <c r="Z717" s="2" t="s">
        <v>530</v>
      </c>
      <c r="AA717" s="3">
        <v>57888000</v>
      </c>
      <c r="AB717" s="98">
        <v>67</v>
      </c>
      <c r="AC717" s="100" t="s">
        <v>75</v>
      </c>
      <c r="AD717" s="43" t="s">
        <v>76</v>
      </c>
      <c r="AE717" s="44" t="s">
        <v>77</v>
      </c>
      <c r="AF717" s="45" t="s">
        <v>78</v>
      </c>
      <c r="AG717" s="43" t="s">
        <v>79</v>
      </c>
      <c r="AH717" s="106" t="s">
        <v>79</v>
      </c>
      <c r="AI717" s="94">
        <v>44571</v>
      </c>
      <c r="AJ717" s="94">
        <v>44585</v>
      </c>
      <c r="AK717" s="51">
        <v>44925</v>
      </c>
      <c r="AL717" s="42">
        <v>1</v>
      </c>
      <c r="AM717" s="54">
        <v>5788800</v>
      </c>
      <c r="AN717" s="44" t="s">
        <v>80</v>
      </c>
      <c r="AO717" s="49" t="s">
        <v>79</v>
      </c>
      <c r="AP717" s="44" t="s">
        <v>81</v>
      </c>
      <c r="AQ717" s="109">
        <v>67</v>
      </c>
      <c r="AR717" s="50" t="s">
        <v>82</v>
      </c>
      <c r="AS717" s="50" t="s">
        <v>83</v>
      </c>
      <c r="AT717" s="44">
        <v>144</v>
      </c>
      <c r="AU717" s="49" t="s">
        <v>90</v>
      </c>
      <c r="AV717" s="49" t="s">
        <v>3184</v>
      </c>
      <c r="AW717" s="49" t="s">
        <v>92</v>
      </c>
      <c r="AX717" s="49"/>
      <c r="AY717" s="50" t="s">
        <v>93</v>
      </c>
      <c r="AZ717" s="58" t="s">
        <v>79</v>
      </c>
      <c r="BA717" s="4"/>
      <c r="BB717" s="4"/>
      <c r="BC717" s="4"/>
      <c r="BD717" s="4"/>
      <c r="BE717" s="4"/>
      <c r="BF717" s="4"/>
      <c r="BG717" s="4"/>
    </row>
    <row r="718" spans="1:59" customFormat="1" ht="60" customHeight="1" x14ac:dyDescent="0.25">
      <c r="A718" s="2">
        <v>16</v>
      </c>
      <c r="B718" s="2" t="s">
        <v>58</v>
      </c>
      <c r="C718" s="2">
        <v>0</v>
      </c>
      <c r="D718" s="2" t="s">
        <v>3180</v>
      </c>
      <c r="E718" s="2" t="s">
        <v>3181</v>
      </c>
      <c r="F718" s="2">
        <v>1</v>
      </c>
      <c r="G718" s="2" t="s">
        <v>3182</v>
      </c>
      <c r="H718" s="3">
        <v>0</v>
      </c>
      <c r="I718" s="3" t="s">
        <v>88</v>
      </c>
      <c r="J718" s="3" t="s">
        <v>88</v>
      </c>
      <c r="K718" s="3" t="s">
        <v>88</v>
      </c>
      <c r="L718" s="3" t="s">
        <v>88</v>
      </c>
      <c r="M718" s="3" t="s">
        <v>88</v>
      </c>
      <c r="N718" s="3" t="s">
        <v>88</v>
      </c>
      <c r="O718" s="3" t="s">
        <v>88</v>
      </c>
      <c r="P718" s="3" t="s">
        <v>88</v>
      </c>
      <c r="Q718" s="3" t="s">
        <v>88</v>
      </c>
      <c r="R718" s="3" t="s">
        <v>88</v>
      </c>
      <c r="S718" s="3" t="s">
        <v>88</v>
      </c>
      <c r="T718" s="3" t="s">
        <v>88</v>
      </c>
      <c r="U718" s="2">
        <v>210093</v>
      </c>
      <c r="V718" s="2" t="s">
        <v>72</v>
      </c>
      <c r="W718" s="3">
        <v>740840904</v>
      </c>
      <c r="X718" s="2" t="s">
        <v>88</v>
      </c>
      <c r="Y718" s="3" t="s">
        <v>88</v>
      </c>
      <c r="Z718" s="2" t="s">
        <v>3185</v>
      </c>
      <c r="AA718" s="3">
        <v>202892904</v>
      </c>
      <c r="AB718" s="98">
        <v>25</v>
      </c>
      <c r="AC718" s="100" t="s">
        <v>75</v>
      </c>
      <c r="AD718" s="43" t="s">
        <v>76</v>
      </c>
      <c r="AE718" s="44" t="s">
        <v>77</v>
      </c>
      <c r="AF718" s="45" t="s">
        <v>104</v>
      </c>
      <c r="AG718" s="43" t="s">
        <v>105</v>
      </c>
      <c r="AH718" s="106" t="s">
        <v>106</v>
      </c>
      <c r="AI718" s="94">
        <v>44576</v>
      </c>
      <c r="AJ718" s="94">
        <v>44599</v>
      </c>
      <c r="AK718" s="51">
        <v>44925</v>
      </c>
      <c r="AL718" s="42">
        <v>1</v>
      </c>
      <c r="AM718" s="54">
        <v>20289290.400000002</v>
      </c>
      <c r="AN718" s="44" t="s">
        <v>80</v>
      </c>
      <c r="AO718" s="49" t="s">
        <v>79</v>
      </c>
      <c r="AP718" s="44" t="s">
        <v>81</v>
      </c>
      <c r="AQ718" s="109">
        <v>25</v>
      </c>
      <c r="AR718" s="50" t="s">
        <v>107</v>
      </c>
      <c r="AS718" s="50" t="s">
        <v>83</v>
      </c>
      <c r="AT718" s="44">
        <v>25</v>
      </c>
      <c r="AU718" s="49" t="s">
        <v>84</v>
      </c>
      <c r="AV718" s="49" t="s">
        <v>3186</v>
      </c>
      <c r="AW718" s="49" t="s">
        <v>109</v>
      </c>
      <c r="AX718" s="49" t="s">
        <v>3187</v>
      </c>
      <c r="AY718" s="50" t="s">
        <v>1017</v>
      </c>
      <c r="AZ718" s="58" t="s">
        <v>79</v>
      </c>
      <c r="BA718" s="4"/>
      <c r="BB718" s="4"/>
      <c r="BC718" s="4"/>
      <c r="BD718" s="4"/>
      <c r="BE718" s="4"/>
      <c r="BF718" s="4"/>
      <c r="BG718" s="4"/>
    </row>
    <row r="719" spans="1:59" customFormat="1" ht="60" hidden="1" customHeight="1" x14ac:dyDescent="0.25">
      <c r="A719" s="2">
        <v>16</v>
      </c>
      <c r="B719" s="2" t="s">
        <v>572</v>
      </c>
      <c r="C719" s="2">
        <v>1</v>
      </c>
      <c r="D719" s="2" t="s">
        <v>3188</v>
      </c>
      <c r="E719" s="2" t="s">
        <v>3189</v>
      </c>
      <c r="F719" s="2" t="s">
        <v>3190</v>
      </c>
      <c r="G719" s="2" t="s">
        <v>3191</v>
      </c>
      <c r="H719" s="3">
        <v>60000000</v>
      </c>
      <c r="I719" s="3" t="s">
        <v>62</v>
      </c>
      <c r="J719" s="3" t="s">
        <v>577</v>
      </c>
      <c r="K719" s="3" t="s">
        <v>578</v>
      </c>
      <c r="L719" s="3" t="s">
        <v>579</v>
      </c>
      <c r="M719" s="3" t="s">
        <v>580</v>
      </c>
      <c r="N719" s="6">
        <v>273</v>
      </c>
      <c r="O719" s="3" t="s">
        <v>164</v>
      </c>
      <c r="P719" s="3" t="s">
        <v>68</v>
      </c>
      <c r="Q719" s="3" t="s">
        <v>69</v>
      </c>
      <c r="R719" s="3" t="s">
        <v>581</v>
      </c>
      <c r="S719" s="3" t="s">
        <v>582</v>
      </c>
      <c r="T719" s="6">
        <v>102750</v>
      </c>
      <c r="U719" s="2">
        <v>220010</v>
      </c>
      <c r="V719" s="2" t="s">
        <v>583</v>
      </c>
      <c r="W719" s="3">
        <v>357000000</v>
      </c>
      <c r="X719" s="2" t="s">
        <v>584</v>
      </c>
      <c r="Y719" s="3">
        <v>357000000</v>
      </c>
      <c r="Z719" s="2" t="s">
        <v>585</v>
      </c>
      <c r="AA719" s="3">
        <v>357000000</v>
      </c>
      <c r="AB719" s="56">
        <v>6</v>
      </c>
      <c r="AC719" s="44" t="s">
        <v>586</v>
      </c>
      <c r="AD719" s="43" t="s">
        <v>76</v>
      </c>
      <c r="AE719" s="44" t="s">
        <v>165</v>
      </c>
      <c r="AF719" s="45" t="s">
        <v>587</v>
      </c>
      <c r="AG719" s="43">
        <v>4600094595</v>
      </c>
      <c r="AH719" s="106">
        <v>4600094595</v>
      </c>
      <c r="AI719" s="94">
        <v>44757</v>
      </c>
      <c r="AJ719" s="94">
        <v>44757</v>
      </c>
      <c r="AK719" s="94">
        <v>44926</v>
      </c>
      <c r="AL719" s="42">
        <v>1</v>
      </c>
      <c r="AM719" s="54">
        <v>27350208</v>
      </c>
      <c r="AN719" s="44" t="s">
        <v>588</v>
      </c>
      <c r="AO719" s="49" t="s">
        <v>79</v>
      </c>
      <c r="AP719" s="44" t="s">
        <v>270</v>
      </c>
      <c r="AQ719" s="50"/>
      <c r="AR719" s="50" t="s">
        <v>82</v>
      </c>
      <c r="AS719" s="50" t="s">
        <v>589</v>
      </c>
      <c r="AT719" s="44">
        <v>1994</v>
      </c>
      <c r="AU719" s="49" t="s">
        <v>2107</v>
      </c>
      <c r="AV719" s="49" t="s">
        <v>3192</v>
      </c>
      <c r="AW719" s="49" t="s">
        <v>88</v>
      </c>
      <c r="AX719" s="49" t="s">
        <v>76</v>
      </c>
      <c r="AY719" s="50" t="s">
        <v>3193</v>
      </c>
      <c r="AZ719" s="58" t="s">
        <v>1225</v>
      </c>
      <c r="BA719" s="4"/>
      <c r="BB719" s="4"/>
      <c r="BC719" s="4"/>
      <c r="BD719" s="4"/>
      <c r="BE719" s="4"/>
      <c r="BF719" s="4"/>
      <c r="BG719" s="4"/>
    </row>
    <row r="720" spans="1:59" customFormat="1" ht="60" hidden="1" customHeight="1" x14ac:dyDescent="0.25">
      <c r="A720" s="2">
        <v>16</v>
      </c>
      <c r="B720" s="2" t="s">
        <v>572</v>
      </c>
      <c r="C720" s="2">
        <v>1</v>
      </c>
      <c r="D720" s="2" t="s">
        <v>3188</v>
      </c>
      <c r="E720" s="2" t="s">
        <v>3189</v>
      </c>
      <c r="F720" s="2" t="s">
        <v>3190</v>
      </c>
      <c r="G720" s="2" t="s">
        <v>3191</v>
      </c>
      <c r="H720" s="3">
        <v>29000000</v>
      </c>
      <c r="I720" s="3" t="s">
        <v>62</v>
      </c>
      <c r="J720" s="3" t="s">
        <v>577</v>
      </c>
      <c r="K720" s="3" t="s">
        <v>595</v>
      </c>
      <c r="L720" s="3" t="s">
        <v>596</v>
      </c>
      <c r="M720" s="3" t="s">
        <v>597</v>
      </c>
      <c r="N720" s="6">
        <v>7600</v>
      </c>
      <c r="O720" s="3" t="s">
        <v>164</v>
      </c>
      <c r="P720" s="3" t="s">
        <v>68</v>
      </c>
      <c r="Q720" s="3" t="s">
        <v>69</v>
      </c>
      <c r="R720" s="3" t="s">
        <v>598</v>
      </c>
      <c r="S720" s="3" t="s">
        <v>599</v>
      </c>
      <c r="T720" s="6">
        <v>7600</v>
      </c>
      <c r="U720" s="2">
        <v>220011</v>
      </c>
      <c r="V720" s="2" t="s">
        <v>600</v>
      </c>
      <c r="W720" s="10">
        <v>203000000</v>
      </c>
      <c r="X720" s="2" t="s">
        <v>601</v>
      </c>
      <c r="Y720" s="3">
        <v>203000000</v>
      </c>
      <c r="Z720" s="2" t="s">
        <v>602</v>
      </c>
      <c r="AA720" s="3">
        <v>174000000</v>
      </c>
      <c r="AB720" s="98">
        <v>14</v>
      </c>
      <c r="AC720" s="100" t="s">
        <v>603</v>
      </c>
      <c r="AD720" s="43" t="s">
        <v>76</v>
      </c>
      <c r="AE720" s="44" t="s">
        <v>604</v>
      </c>
      <c r="AF720" s="45" t="s">
        <v>3194</v>
      </c>
      <c r="AG720" s="43">
        <v>4600095580</v>
      </c>
      <c r="AH720" s="106">
        <v>33961</v>
      </c>
      <c r="AI720" s="94">
        <v>44839</v>
      </c>
      <c r="AJ720" s="94">
        <v>44861</v>
      </c>
      <c r="AK720" s="94">
        <v>44926</v>
      </c>
      <c r="AL720" s="42">
        <v>1</v>
      </c>
      <c r="AM720" s="54">
        <v>15654264</v>
      </c>
      <c r="AN720" s="44" t="s">
        <v>588</v>
      </c>
      <c r="AO720" s="49" t="s">
        <v>79</v>
      </c>
      <c r="AP720" s="44" t="s">
        <v>270</v>
      </c>
      <c r="AQ720" s="109">
        <v>500</v>
      </c>
      <c r="AR720" s="50" t="s">
        <v>82</v>
      </c>
      <c r="AS720" s="50" t="s">
        <v>589</v>
      </c>
      <c r="AT720" s="44">
        <v>320</v>
      </c>
      <c r="AU720" s="49" t="s">
        <v>3195</v>
      </c>
      <c r="AV720" s="49" t="s">
        <v>3196</v>
      </c>
      <c r="AW720" s="49" t="s">
        <v>88</v>
      </c>
      <c r="AX720" s="49" t="s">
        <v>3197</v>
      </c>
      <c r="AY720" s="50" t="s">
        <v>3198</v>
      </c>
      <c r="AZ720" s="58" t="s">
        <v>2499</v>
      </c>
      <c r="BA720" s="4"/>
      <c r="BB720" s="4"/>
      <c r="BC720" s="4"/>
      <c r="BD720" s="4"/>
      <c r="BE720" s="4"/>
      <c r="BF720" s="4"/>
      <c r="BG720" s="4"/>
    </row>
    <row r="721" spans="1:59" customFormat="1" ht="60" hidden="1" customHeight="1" x14ac:dyDescent="0.25">
      <c r="A721" s="2">
        <v>16</v>
      </c>
      <c r="B721" s="2" t="s">
        <v>572</v>
      </c>
      <c r="C721" s="2">
        <v>1</v>
      </c>
      <c r="D721" s="2" t="s">
        <v>3188</v>
      </c>
      <c r="E721" s="2" t="s">
        <v>3189</v>
      </c>
      <c r="F721" s="2" t="s">
        <v>3190</v>
      </c>
      <c r="G721" s="2" t="s">
        <v>3191</v>
      </c>
      <c r="H721" s="3">
        <v>0</v>
      </c>
      <c r="I721" s="3" t="s">
        <v>62</v>
      </c>
      <c r="J721" s="3" t="s">
        <v>577</v>
      </c>
      <c r="K721" s="3" t="s">
        <v>578</v>
      </c>
      <c r="L721" s="3" t="s">
        <v>626</v>
      </c>
      <c r="M721" s="3" t="s">
        <v>627</v>
      </c>
      <c r="N721" s="6">
        <v>209</v>
      </c>
      <c r="O721" s="3" t="s">
        <v>164</v>
      </c>
      <c r="P721" s="3" t="s">
        <v>68</v>
      </c>
      <c r="Q721" s="3" t="s">
        <v>69</v>
      </c>
      <c r="R721" s="3" t="s">
        <v>628</v>
      </c>
      <c r="S721" s="3" t="s">
        <v>629</v>
      </c>
      <c r="T721" s="6">
        <v>4975</v>
      </c>
      <c r="U721" s="2">
        <v>220013</v>
      </c>
      <c r="V721" s="2" t="s">
        <v>630</v>
      </c>
      <c r="W721" s="3">
        <v>148000000</v>
      </c>
      <c r="X721" s="2" t="s">
        <v>631</v>
      </c>
      <c r="Y721" s="3">
        <v>148000000</v>
      </c>
      <c r="Z721" s="2" t="s">
        <v>632</v>
      </c>
      <c r="AA721" s="3">
        <v>148000000</v>
      </c>
      <c r="AB721" s="98">
        <v>10</v>
      </c>
      <c r="AC721" s="100" t="s">
        <v>633</v>
      </c>
      <c r="AD721" s="43" t="s">
        <v>76</v>
      </c>
      <c r="AE721" s="44" t="s">
        <v>88</v>
      </c>
      <c r="AF721" s="45" t="s">
        <v>634</v>
      </c>
      <c r="AG721" s="43" t="s">
        <v>79</v>
      </c>
      <c r="AH721" s="106" t="s">
        <v>79</v>
      </c>
      <c r="AI721" s="94">
        <v>44722</v>
      </c>
      <c r="AJ721" s="94">
        <v>44722</v>
      </c>
      <c r="AK721" s="94">
        <v>44926</v>
      </c>
      <c r="AL721" s="42">
        <v>1</v>
      </c>
      <c r="AM721" s="54">
        <v>11835121</v>
      </c>
      <c r="AN721" s="44" t="s">
        <v>79</v>
      </c>
      <c r="AO721" s="49" t="s">
        <v>79</v>
      </c>
      <c r="AP721" s="44" t="s">
        <v>270</v>
      </c>
      <c r="AQ721" s="109">
        <v>250</v>
      </c>
      <c r="AR721" s="50" t="s">
        <v>82</v>
      </c>
      <c r="AS721" s="50" t="s">
        <v>635</v>
      </c>
      <c r="AT721" s="44">
        <v>11</v>
      </c>
      <c r="AU721" s="49" t="s">
        <v>3199</v>
      </c>
      <c r="AV721" s="49" t="s">
        <v>3200</v>
      </c>
      <c r="AW721" s="49" t="s">
        <v>638</v>
      </c>
      <c r="AX721" s="49" t="s">
        <v>76</v>
      </c>
      <c r="AY721" s="50" t="s">
        <v>3201</v>
      </c>
      <c r="AZ721" s="58" t="s">
        <v>640</v>
      </c>
      <c r="BA721" s="4"/>
      <c r="BB721" s="4"/>
      <c r="BC721" s="4"/>
      <c r="BD721" s="4"/>
      <c r="BE721" s="4"/>
      <c r="BF721" s="4"/>
      <c r="BG721" s="4"/>
    </row>
    <row r="722" spans="1:59" customFormat="1" ht="60" hidden="1" customHeight="1" x14ac:dyDescent="0.25">
      <c r="A722" s="2">
        <v>16</v>
      </c>
      <c r="B722" s="2" t="s">
        <v>572</v>
      </c>
      <c r="C722" s="2">
        <v>1</v>
      </c>
      <c r="D722" s="2" t="s">
        <v>3188</v>
      </c>
      <c r="E722" s="2" t="s">
        <v>3189</v>
      </c>
      <c r="F722" s="2" t="s">
        <v>3190</v>
      </c>
      <c r="G722" s="2" t="s">
        <v>3191</v>
      </c>
      <c r="H722" s="3"/>
      <c r="I722" s="3" t="s">
        <v>88</v>
      </c>
      <c r="J722" s="3" t="s">
        <v>88</v>
      </c>
      <c r="K722" s="3" t="s">
        <v>88</v>
      </c>
      <c r="L722" s="3" t="s">
        <v>88</v>
      </c>
      <c r="M722" s="3" t="s">
        <v>88</v>
      </c>
      <c r="N722" s="3" t="s">
        <v>88</v>
      </c>
      <c r="O722" s="3" t="s">
        <v>88</v>
      </c>
      <c r="P722" s="3" t="s">
        <v>88</v>
      </c>
      <c r="Q722" s="3" t="s">
        <v>88</v>
      </c>
      <c r="R722" s="3" t="s">
        <v>88</v>
      </c>
      <c r="S722" s="3" t="s">
        <v>88</v>
      </c>
      <c r="T722" s="3" t="s">
        <v>88</v>
      </c>
      <c r="U722" s="2">
        <v>220014</v>
      </c>
      <c r="V722" s="2" t="s">
        <v>641</v>
      </c>
      <c r="W722" s="3">
        <v>110000000</v>
      </c>
      <c r="X722" s="6"/>
      <c r="Y722" s="3">
        <v>110000000</v>
      </c>
      <c r="Z722" s="2" t="s">
        <v>643</v>
      </c>
      <c r="AA722" s="3">
        <v>110000000</v>
      </c>
      <c r="AB722" s="98">
        <v>200</v>
      </c>
      <c r="AC722" s="100" t="s">
        <v>3202</v>
      </c>
      <c r="AD722" s="43" t="s">
        <v>76</v>
      </c>
      <c r="AE722" s="44" t="s">
        <v>165</v>
      </c>
      <c r="AF722" s="45" t="s">
        <v>617</v>
      </c>
      <c r="AG722" s="43">
        <v>4600094588</v>
      </c>
      <c r="AH722" s="45">
        <v>4600094588</v>
      </c>
      <c r="AI722" s="51">
        <v>44777</v>
      </c>
      <c r="AJ722" s="51">
        <v>44777</v>
      </c>
      <c r="AK722" s="51">
        <v>44926</v>
      </c>
      <c r="AL722" s="42">
        <v>1</v>
      </c>
      <c r="AM722" s="54">
        <v>8796373</v>
      </c>
      <c r="AN722" s="44" t="s">
        <v>588</v>
      </c>
      <c r="AO722" s="49" t="s">
        <v>79</v>
      </c>
      <c r="AP722" s="44" t="s">
        <v>270</v>
      </c>
      <c r="AQ722" s="109"/>
      <c r="AR722" s="50" t="s">
        <v>82</v>
      </c>
      <c r="AS722" s="50" t="s">
        <v>589</v>
      </c>
      <c r="AT722" s="44">
        <v>100</v>
      </c>
      <c r="AU722" s="49" t="s">
        <v>3203</v>
      </c>
      <c r="AV722" s="49" t="s">
        <v>3204</v>
      </c>
      <c r="AW722" s="49" t="s">
        <v>88</v>
      </c>
      <c r="AX722" s="49" t="s">
        <v>3205</v>
      </c>
      <c r="AY722" s="50" t="s">
        <v>3206</v>
      </c>
      <c r="AZ722" s="58" t="s">
        <v>622</v>
      </c>
      <c r="BA722" s="4"/>
      <c r="BB722" s="4"/>
      <c r="BC722" s="4"/>
      <c r="BD722" s="4"/>
      <c r="BE722" s="4"/>
      <c r="BF722" s="4"/>
      <c r="BG722" s="4"/>
    </row>
    <row r="723" spans="1:59" customFormat="1" ht="60" hidden="1" customHeight="1" x14ac:dyDescent="0.25">
      <c r="A723" s="2">
        <v>16</v>
      </c>
      <c r="B723" s="2" t="s">
        <v>650</v>
      </c>
      <c r="C723" s="2">
        <v>1</v>
      </c>
      <c r="D723" s="2" t="s">
        <v>3207</v>
      </c>
      <c r="E723" s="2" t="s">
        <v>3208</v>
      </c>
      <c r="F723" s="2">
        <v>48</v>
      </c>
      <c r="G723" s="2" t="s">
        <v>3209</v>
      </c>
      <c r="H723" s="3"/>
      <c r="I723" s="3" t="s">
        <v>88</v>
      </c>
      <c r="J723" s="3" t="s">
        <v>88</v>
      </c>
      <c r="K723" s="3" t="s">
        <v>88</v>
      </c>
      <c r="L723" s="3" t="s">
        <v>88</v>
      </c>
      <c r="M723" s="3" t="s">
        <v>88</v>
      </c>
      <c r="N723" s="3" t="s">
        <v>88</v>
      </c>
      <c r="O723" s="3" t="s">
        <v>88</v>
      </c>
      <c r="P723" s="3" t="s">
        <v>88</v>
      </c>
      <c r="Q723" s="3" t="s">
        <v>88</v>
      </c>
      <c r="R723" s="3" t="s">
        <v>88</v>
      </c>
      <c r="S723" s="3" t="s">
        <v>88</v>
      </c>
      <c r="T723" s="3" t="s">
        <v>88</v>
      </c>
      <c r="U723" s="2">
        <v>220032</v>
      </c>
      <c r="V723" s="2" t="s">
        <v>1263</v>
      </c>
      <c r="W723" s="3">
        <v>630073017</v>
      </c>
      <c r="X723" s="6"/>
      <c r="Y723" s="3"/>
      <c r="Z723" s="2" t="s">
        <v>1264</v>
      </c>
      <c r="AA723" s="3">
        <v>630073017</v>
      </c>
      <c r="AB723" s="98"/>
      <c r="AC723" s="100"/>
      <c r="AD723" s="93" t="s">
        <v>1265</v>
      </c>
      <c r="AE723" s="102" t="s">
        <v>1266</v>
      </c>
      <c r="AF723" s="104" t="s">
        <v>1259</v>
      </c>
      <c r="AG723" s="105">
        <v>4600095557</v>
      </c>
      <c r="AH723" s="104" t="s">
        <v>79</v>
      </c>
      <c r="AI723" s="94" t="s">
        <v>1260</v>
      </c>
      <c r="AJ723" s="94" t="s">
        <v>79</v>
      </c>
      <c r="AK723" s="94">
        <v>44926</v>
      </c>
      <c r="AL723" s="42">
        <v>0.6</v>
      </c>
      <c r="AM723" s="54" t="s">
        <v>79</v>
      </c>
      <c r="AN723" s="44" t="s">
        <v>1267</v>
      </c>
      <c r="AO723" s="49" t="s">
        <v>79</v>
      </c>
      <c r="AP723" s="44" t="s">
        <v>81</v>
      </c>
      <c r="AQ723" s="109">
        <v>20</v>
      </c>
      <c r="AR723" s="50" t="s">
        <v>534</v>
      </c>
      <c r="AS723" s="50" t="s">
        <v>1268</v>
      </c>
      <c r="AT723" s="44">
        <v>60</v>
      </c>
      <c r="AU723" s="49"/>
      <c r="AV723" s="49" t="s">
        <v>6</v>
      </c>
      <c r="AW723" s="49"/>
      <c r="AX723" s="49" t="s">
        <v>2276</v>
      </c>
      <c r="AY723" s="49" t="s">
        <v>3210</v>
      </c>
      <c r="AZ723" s="58"/>
      <c r="BA723" s="4"/>
      <c r="BB723" s="4"/>
      <c r="BC723" s="4"/>
      <c r="BD723" s="4"/>
      <c r="BE723" s="4"/>
      <c r="BF723" s="4"/>
      <c r="BG723" s="4"/>
    </row>
    <row r="724" spans="1:59" customFormat="1" ht="60" hidden="1" customHeight="1" x14ac:dyDescent="0.25">
      <c r="A724" s="2">
        <v>16</v>
      </c>
      <c r="B724" s="2" t="s">
        <v>217</v>
      </c>
      <c r="C724" s="2">
        <v>1</v>
      </c>
      <c r="D724" s="2" t="s">
        <v>3211</v>
      </c>
      <c r="E724" s="2" t="s">
        <v>3212</v>
      </c>
      <c r="F724" s="2" t="s">
        <v>3213</v>
      </c>
      <c r="G724" s="2" t="s">
        <v>1722</v>
      </c>
      <c r="H724" s="3">
        <v>0</v>
      </c>
      <c r="I724" s="3" t="s">
        <v>218</v>
      </c>
      <c r="J724" s="3" t="s">
        <v>219</v>
      </c>
      <c r="K724" s="3" t="s">
        <v>220</v>
      </c>
      <c r="L724" s="3" t="s">
        <v>221</v>
      </c>
      <c r="M724" s="3" t="s">
        <v>222</v>
      </c>
      <c r="N724" s="6">
        <v>20446</v>
      </c>
      <c r="O724" s="3" t="s">
        <v>164</v>
      </c>
      <c r="P724" s="3" t="s">
        <v>223</v>
      </c>
      <c r="Q724" s="3" t="s">
        <v>224</v>
      </c>
      <c r="R724" s="3" t="s">
        <v>225</v>
      </c>
      <c r="S724" s="3" t="s">
        <v>226</v>
      </c>
      <c r="T724" s="6">
        <v>20441</v>
      </c>
      <c r="U724" s="2">
        <v>220002</v>
      </c>
      <c r="V724" s="2" t="s">
        <v>227</v>
      </c>
      <c r="W724" s="3">
        <v>1580995600</v>
      </c>
      <c r="X724" s="2" t="s">
        <v>228</v>
      </c>
      <c r="Y724" s="3">
        <f>SUM(AA724)</f>
        <v>1580995600</v>
      </c>
      <c r="Z724" s="2" t="s">
        <v>229</v>
      </c>
      <c r="AA724" s="3">
        <v>1580995600</v>
      </c>
      <c r="AB724" s="56">
        <v>2000</v>
      </c>
      <c r="AC724" s="44" t="s">
        <v>230</v>
      </c>
      <c r="AD724" s="43" t="s">
        <v>717</v>
      </c>
      <c r="AE724" s="44" t="s">
        <v>3214</v>
      </c>
      <c r="AF724" s="44" t="s">
        <v>3215</v>
      </c>
      <c r="AG724" s="49" t="s">
        <v>2295</v>
      </c>
      <c r="AH724" s="45" t="s">
        <v>1725</v>
      </c>
      <c r="AI724" s="111" t="s">
        <v>723</v>
      </c>
      <c r="AJ724" s="111" t="s">
        <v>723</v>
      </c>
      <c r="AK724" s="111" t="s">
        <v>724</v>
      </c>
      <c r="AL724" s="42">
        <v>0.93899999999999995</v>
      </c>
      <c r="AM724" s="54" t="s">
        <v>236</v>
      </c>
      <c r="AN724" s="44" t="s">
        <v>1087</v>
      </c>
      <c r="AO724" s="49" t="s">
        <v>231</v>
      </c>
      <c r="AP724" s="44" t="s">
        <v>1088</v>
      </c>
      <c r="AQ724" s="50">
        <v>2000</v>
      </c>
      <c r="AR724" s="50" t="s">
        <v>237</v>
      </c>
      <c r="AS724" s="50" t="s">
        <v>83</v>
      </c>
      <c r="AT724" s="44">
        <v>1878</v>
      </c>
      <c r="AU724" s="49" t="s">
        <v>1087</v>
      </c>
      <c r="AV724" s="49" t="s">
        <v>231</v>
      </c>
      <c r="AW724" s="49" t="s">
        <v>1088</v>
      </c>
      <c r="AX724" s="49" t="s">
        <v>3216</v>
      </c>
      <c r="AY724" s="50" t="s">
        <v>3217</v>
      </c>
      <c r="AZ724" s="58" t="s">
        <v>1913</v>
      </c>
      <c r="BA724" s="4"/>
      <c r="BB724" s="4"/>
      <c r="BC724" s="4"/>
      <c r="BD724" s="4"/>
      <c r="BE724" s="4"/>
      <c r="BF724" s="4"/>
      <c r="BG724" s="4"/>
    </row>
    <row r="725" spans="1:59" customFormat="1" ht="60" hidden="1" customHeight="1" x14ac:dyDescent="0.25">
      <c r="A725" s="2">
        <v>16</v>
      </c>
      <c r="B725" s="2" t="s">
        <v>217</v>
      </c>
      <c r="C725" s="2">
        <v>1</v>
      </c>
      <c r="D725" s="2" t="s">
        <v>3211</v>
      </c>
      <c r="E725" s="2" t="s">
        <v>3212</v>
      </c>
      <c r="F725" s="2" t="s">
        <v>3213</v>
      </c>
      <c r="G725" s="2" t="s">
        <v>1722</v>
      </c>
      <c r="H725" s="3"/>
      <c r="I725" s="3" t="s">
        <v>88</v>
      </c>
      <c r="J725" s="3" t="s">
        <v>88</v>
      </c>
      <c r="K725" s="3" t="s">
        <v>88</v>
      </c>
      <c r="L725" s="3" t="s">
        <v>88</v>
      </c>
      <c r="M725" s="3" t="s">
        <v>88</v>
      </c>
      <c r="N725" s="3" t="s">
        <v>88</v>
      </c>
      <c r="O725" s="3" t="s">
        <v>88</v>
      </c>
      <c r="P725" s="3" t="s">
        <v>88</v>
      </c>
      <c r="Q725" s="3" t="s">
        <v>88</v>
      </c>
      <c r="R725" s="3" t="s">
        <v>88</v>
      </c>
      <c r="S725" s="3" t="s">
        <v>88</v>
      </c>
      <c r="T725" s="3" t="s">
        <v>88</v>
      </c>
      <c r="U725" s="2">
        <v>220003</v>
      </c>
      <c r="V725" s="2" t="s">
        <v>733</v>
      </c>
      <c r="W725" s="3">
        <v>537852000</v>
      </c>
      <c r="X725" s="2" t="s">
        <v>228</v>
      </c>
      <c r="Y725" s="3">
        <f>SUM(AA725)</f>
        <v>537852000</v>
      </c>
      <c r="Z725" s="2" t="s">
        <v>734</v>
      </c>
      <c r="AA725" s="3">
        <v>537852000</v>
      </c>
      <c r="AB725" s="56">
        <v>430</v>
      </c>
      <c r="AC725" s="44" t="s">
        <v>164</v>
      </c>
      <c r="AD725" s="43" t="s">
        <v>76</v>
      </c>
      <c r="AE725" s="44" t="s">
        <v>1728</v>
      </c>
      <c r="AF725" s="44" t="s">
        <v>3218</v>
      </c>
      <c r="AG725" s="49" t="s">
        <v>3219</v>
      </c>
      <c r="AH725" s="44" t="s">
        <v>3219</v>
      </c>
      <c r="AI725" s="51">
        <v>44718</v>
      </c>
      <c r="AJ725" s="51">
        <v>44718</v>
      </c>
      <c r="AK725" s="51">
        <v>45002</v>
      </c>
      <c r="AL725" s="42">
        <v>1</v>
      </c>
      <c r="AM725" s="54" t="s">
        <v>79</v>
      </c>
      <c r="AN725" s="44" t="s">
        <v>3220</v>
      </c>
      <c r="AO725" s="49" t="s">
        <v>79</v>
      </c>
      <c r="AP725" s="44" t="s">
        <v>79</v>
      </c>
      <c r="AQ725" s="50">
        <v>430</v>
      </c>
      <c r="AR725" s="50" t="s">
        <v>245</v>
      </c>
      <c r="AS725" s="50" t="s">
        <v>246</v>
      </c>
      <c r="AT725" s="44">
        <v>436</v>
      </c>
      <c r="AU725" s="49" t="s">
        <v>247</v>
      </c>
      <c r="AV725" s="49" t="s">
        <v>3221</v>
      </c>
      <c r="AW725" s="49" t="s">
        <v>249</v>
      </c>
      <c r="AX725" s="49" t="s">
        <v>3222</v>
      </c>
      <c r="AY725" s="50" t="s">
        <v>3223</v>
      </c>
      <c r="AZ725" s="58" t="s">
        <v>252</v>
      </c>
      <c r="BA725" s="4"/>
      <c r="BB725" s="4"/>
      <c r="BC725" s="4"/>
      <c r="BD725" s="4"/>
      <c r="BE725" s="4"/>
      <c r="BF725" s="4"/>
      <c r="BG725" s="4"/>
    </row>
    <row r="726" spans="1:59" customFormat="1" ht="60" hidden="1" customHeight="1" x14ac:dyDescent="0.25">
      <c r="A726" s="2">
        <v>16</v>
      </c>
      <c r="B726" s="2" t="s">
        <v>217</v>
      </c>
      <c r="C726" s="2">
        <v>1</v>
      </c>
      <c r="D726" s="2" t="s">
        <v>3211</v>
      </c>
      <c r="E726" s="2" t="s">
        <v>3212</v>
      </c>
      <c r="F726" s="2" t="s">
        <v>3213</v>
      </c>
      <c r="G726" s="2" t="s">
        <v>1722</v>
      </c>
      <c r="H726" s="3">
        <v>0</v>
      </c>
      <c r="I726" s="3" t="s">
        <v>218</v>
      </c>
      <c r="J726" s="3" t="s">
        <v>219</v>
      </c>
      <c r="K726" s="3" t="s">
        <v>219</v>
      </c>
      <c r="L726" s="3" t="s">
        <v>742</v>
      </c>
      <c r="M726" s="3" t="s">
        <v>743</v>
      </c>
      <c r="N726" s="6">
        <v>41</v>
      </c>
      <c r="O726" s="3" t="s">
        <v>67</v>
      </c>
      <c r="P726" s="3" t="s">
        <v>744</v>
      </c>
      <c r="Q726" s="3" t="s">
        <v>745</v>
      </c>
      <c r="R726" s="3" t="s">
        <v>746</v>
      </c>
      <c r="S726" s="3" t="s">
        <v>747</v>
      </c>
      <c r="T726" s="6">
        <v>11768</v>
      </c>
      <c r="U726" s="2">
        <v>220004</v>
      </c>
      <c r="V726" s="2" t="s">
        <v>748</v>
      </c>
      <c r="W726" s="3">
        <v>744394500</v>
      </c>
      <c r="X726" s="2" t="s">
        <v>749</v>
      </c>
      <c r="Y726" s="3">
        <f>SUM(AA726:AA728)</f>
        <v>744394500</v>
      </c>
      <c r="Z726" s="2" t="s">
        <v>750</v>
      </c>
      <c r="AA726" s="3">
        <v>435375000</v>
      </c>
      <c r="AB726" s="56">
        <v>250</v>
      </c>
      <c r="AC726" s="44" t="s">
        <v>751</v>
      </c>
      <c r="AD726" s="43" t="s">
        <v>265</v>
      </c>
      <c r="AE726" s="44" t="s">
        <v>298</v>
      </c>
      <c r="AF726" s="45" t="s">
        <v>1998</v>
      </c>
      <c r="AG726" s="43" t="s">
        <v>2301</v>
      </c>
      <c r="AH726" s="45">
        <v>70007348</v>
      </c>
      <c r="AI726" s="51">
        <v>44713</v>
      </c>
      <c r="AJ726" s="51">
        <v>44837</v>
      </c>
      <c r="AK726" s="51">
        <v>45128</v>
      </c>
      <c r="AL726" s="42">
        <v>0.98</v>
      </c>
      <c r="AM726" s="54">
        <v>0</v>
      </c>
      <c r="AN726" s="44" t="s">
        <v>754</v>
      </c>
      <c r="AO726" s="49" t="s">
        <v>233</v>
      </c>
      <c r="AP726" s="44" t="s">
        <v>270</v>
      </c>
      <c r="AQ726" s="50">
        <v>250</v>
      </c>
      <c r="AR726" s="50" t="s">
        <v>82</v>
      </c>
      <c r="AS726" s="50" t="s">
        <v>589</v>
      </c>
      <c r="AT726" s="44">
        <v>250</v>
      </c>
      <c r="AU726" s="49" t="s">
        <v>755</v>
      </c>
      <c r="AV726" s="49" t="s">
        <v>756</v>
      </c>
      <c r="AW726" s="49" t="s">
        <v>757</v>
      </c>
      <c r="AX726" s="49" t="s">
        <v>3224</v>
      </c>
      <c r="AY726" s="50" t="s">
        <v>3225</v>
      </c>
      <c r="AZ726" s="58" t="s">
        <v>760</v>
      </c>
      <c r="BA726" s="4"/>
      <c r="BB726" s="4"/>
      <c r="BC726" s="4"/>
      <c r="BD726" s="4"/>
      <c r="BE726" s="4"/>
      <c r="BF726" s="4"/>
      <c r="BG726" s="4"/>
    </row>
    <row r="727" spans="1:59" customFormat="1" ht="60" hidden="1" customHeight="1" x14ac:dyDescent="0.25">
      <c r="A727" s="2">
        <v>16</v>
      </c>
      <c r="B727" s="2" t="s">
        <v>217</v>
      </c>
      <c r="C727" s="2">
        <v>0</v>
      </c>
      <c r="D727" s="2" t="s">
        <v>3211</v>
      </c>
      <c r="E727" s="2" t="s">
        <v>3212</v>
      </c>
      <c r="F727" s="2" t="s">
        <v>3213</v>
      </c>
      <c r="G727" s="2" t="s">
        <v>1722</v>
      </c>
      <c r="H727" s="3">
        <v>0</v>
      </c>
      <c r="I727" s="3" t="s">
        <v>88</v>
      </c>
      <c r="J727" s="3" t="s">
        <v>88</v>
      </c>
      <c r="K727" s="3" t="s">
        <v>88</v>
      </c>
      <c r="L727" s="3" t="s">
        <v>88</v>
      </c>
      <c r="M727" s="3" t="s">
        <v>88</v>
      </c>
      <c r="N727" s="3" t="s">
        <v>88</v>
      </c>
      <c r="O727" s="3" t="s">
        <v>88</v>
      </c>
      <c r="P727" s="3" t="s">
        <v>88</v>
      </c>
      <c r="Q727" s="3" t="s">
        <v>88</v>
      </c>
      <c r="R727" s="3" t="s">
        <v>88</v>
      </c>
      <c r="S727" s="3" t="s">
        <v>88</v>
      </c>
      <c r="T727" s="3" t="s">
        <v>88</v>
      </c>
      <c r="U727" s="2">
        <v>220004</v>
      </c>
      <c r="V727" s="2" t="s">
        <v>748</v>
      </c>
      <c r="W727" s="3">
        <v>744394500</v>
      </c>
      <c r="X727" s="2" t="s">
        <v>88</v>
      </c>
      <c r="Y727" s="3" t="s">
        <v>88</v>
      </c>
      <c r="Z727" s="2" t="s">
        <v>1740</v>
      </c>
      <c r="AA727" s="3">
        <v>257516250</v>
      </c>
      <c r="AB727" s="56">
        <v>250</v>
      </c>
      <c r="AC727" s="44" t="s">
        <v>751</v>
      </c>
      <c r="AD727" s="43" t="s">
        <v>265</v>
      </c>
      <c r="AE727" s="44" t="s">
        <v>298</v>
      </c>
      <c r="AF727" s="45" t="s">
        <v>1998</v>
      </c>
      <c r="AG727" s="43" t="s">
        <v>2301</v>
      </c>
      <c r="AH727" s="45">
        <v>70007348</v>
      </c>
      <c r="AI727" s="51">
        <v>44713</v>
      </c>
      <c r="AJ727" s="51">
        <v>44837</v>
      </c>
      <c r="AK727" s="51">
        <v>45128</v>
      </c>
      <c r="AL727" s="42">
        <v>0.95</v>
      </c>
      <c r="AM727" s="54">
        <v>0</v>
      </c>
      <c r="AN727" s="44" t="s">
        <v>754</v>
      </c>
      <c r="AO727" s="49" t="s">
        <v>233</v>
      </c>
      <c r="AP727" s="44" t="s">
        <v>270</v>
      </c>
      <c r="AQ727" s="50">
        <v>250</v>
      </c>
      <c r="AR727" s="50" t="s">
        <v>82</v>
      </c>
      <c r="AS727" s="50" t="s">
        <v>589</v>
      </c>
      <c r="AT727" s="44">
        <v>250</v>
      </c>
      <c r="AU727" s="49" t="s">
        <v>755</v>
      </c>
      <c r="AV727" s="49" t="s">
        <v>756</v>
      </c>
      <c r="AW727" s="49" t="s">
        <v>757</v>
      </c>
      <c r="AX727" s="49" t="s">
        <v>3226</v>
      </c>
      <c r="AY727" s="50" t="s">
        <v>3227</v>
      </c>
      <c r="AZ727" s="58" t="s">
        <v>760</v>
      </c>
      <c r="BA727" s="4"/>
      <c r="BB727" s="4"/>
      <c r="BC727" s="4"/>
      <c r="BD727" s="4"/>
      <c r="BE727" s="4"/>
      <c r="BF727" s="4"/>
      <c r="BG727" s="4"/>
    </row>
    <row r="728" spans="1:59" customFormat="1" ht="60" hidden="1" customHeight="1" x14ac:dyDescent="0.25">
      <c r="A728" s="2">
        <v>16</v>
      </c>
      <c r="B728" s="2" t="s">
        <v>217</v>
      </c>
      <c r="C728" s="2">
        <v>0</v>
      </c>
      <c r="D728" s="2" t="s">
        <v>3211</v>
      </c>
      <c r="E728" s="2" t="s">
        <v>3212</v>
      </c>
      <c r="F728" s="2" t="s">
        <v>3213</v>
      </c>
      <c r="G728" s="2" t="s">
        <v>1722</v>
      </c>
      <c r="H728" s="3">
        <v>0</v>
      </c>
      <c r="I728" s="3" t="s">
        <v>88</v>
      </c>
      <c r="J728" s="3" t="s">
        <v>88</v>
      </c>
      <c r="K728" s="3" t="s">
        <v>88</v>
      </c>
      <c r="L728" s="3" t="s">
        <v>88</v>
      </c>
      <c r="M728" s="3" t="s">
        <v>88</v>
      </c>
      <c r="N728" s="3" t="s">
        <v>88</v>
      </c>
      <c r="O728" s="3" t="s">
        <v>88</v>
      </c>
      <c r="P728" s="3" t="s">
        <v>88</v>
      </c>
      <c r="Q728" s="3" t="s">
        <v>88</v>
      </c>
      <c r="R728" s="3" t="s">
        <v>88</v>
      </c>
      <c r="S728" s="3" t="s">
        <v>88</v>
      </c>
      <c r="T728" s="3" t="s">
        <v>88</v>
      </c>
      <c r="U728" s="2">
        <v>220004</v>
      </c>
      <c r="V728" s="2" t="s">
        <v>748</v>
      </c>
      <c r="W728" s="3">
        <v>744394500</v>
      </c>
      <c r="X728" s="2" t="s">
        <v>88</v>
      </c>
      <c r="Y728" s="3" t="s">
        <v>88</v>
      </c>
      <c r="Z728" s="2" t="s">
        <v>1735</v>
      </c>
      <c r="AA728" s="3">
        <v>51503250</v>
      </c>
      <c r="AB728" s="56">
        <v>50</v>
      </c>
      <c r="AC728" s="44" t="s">
        <v>751</v>
      </c>
      <c r="AD728" s="43" t="s">
        <v>265</v>
      </c>
      <c r="AE728" s="44" t="s">
        <v>298</v>
      </c>
      <c r="AF728" s="45" t="s">
        <v>1998</v>
      </c>
      <c r="AG728" s="43" t="s">
        <v>2301</v>
      </c>
      <c r="AH728" s="45">
        <v>70007348</v>
      </c>
      <c r="AI728" s="51">
        <v>44713</v>
      </c>
      <c r="AJ728" s="51">
        <v>44837</v>
      </c>
      <c r="AK728" s="51">
        <v>45128</v>
      </c>
      <c r="AL728" s="42">
        <v>0.95</v>
      </c>
      <c r="AM728" s="54">
        <v>0</v>
      </c>
      <c r="AN728" s="44" t="s">
        <v>754</v>
      </c>
      <c r="AO728" s="49" t="s">
        <v>233</v>
      </c>
      <c r="AP728" s="44" t="s">
        <v>270</v>
      </c>
      <c r="AQ728" s="50">
        <v>50</v>
      </c>
      <c r="AR728" s="50" t="s">
        <v>82</v>
      </c>
      <c r="AS728" s="50" t="s">
        <v>589</v>
      </c>
      <c r="AT728" s="44">
        <v>50</v>
      </c>
      <c r="AU728" s="49" t="s">
        <v>755</v>
      </c>
      <c r="AV728" s="49" t="s">
        <v>756</v>
      </c>
      <c r="AW728" s="49" t="s">
        <v>757</v>
      </c>
      <c r="AX728" s="49" t="s">
        <v>3228</v>
      </c>
      <c r="AY728" s="50" t="s">
        <v>3227</v>
      </c>
      <c r="AZ728" s="58" t="s">
        <v>760</v>
      </c>
      <c r="BA728" s="4"/>
      <c r="BB728" s="4"/>
      <c r="BC728" s="4"/>
      <c r="BD728" s="4"/>
      <c r="BE728" s="4"/>
      <c r="BF728" s="4"/>
      <c r="BG728" s="4"/>
    </row>
    <row r="729" spans="1:59" customFormat="1" ht="60" hidden="1" customHeight="1" x14ac:dyDescent="0.25">
      <c r="A729" s="2">
        <v>16</v>
      </c>
      <c r="B729" s="2" t="s">
        <v>217</v>
      </c>
      <c r="C729" s="2">
        <v>1</v>
      </c>
      <c r="D729" s="2" t="s">
        <v>3229</v>
      </c>
      <c r="E729" s="2" t="s">
        <v>3230</v>
      </c>
      <c r="F729" s="2">
        <v>66</v>
      </c>
      <c r="G729" s="2" t="s">
        <v>1360</v>
      </c>
      <c r="H729" s="3"/>
      <c r="I729" s="3" t="s">
        <v>88</v>
      </c>
      <c r="J729" s="3" t="s">
        <v>88</v>
      </c>
      <c r="K729" s="3" t="s">
        <v>88</v>
      </c>
      <c r="L729" s="3" t="s">
        <v>88</v>
      </c>
      <c r="M729" s="3" t="s">
        <v>88</v>
      </c>
      <c r="N729" s="3" t="s">
        <v>88</v>
      </c>
      <c r="O729" s="3" t="s">
        <v>88</v>
      </c>
      <c r="P729" s="3" t="s">
        <v>88</v>
      </c>
      <c r="Q729" s="3" t="s">
        <v>88</v>
      </c>
      <c r="R729" s="3" t="s">
        <v>88</v>
      </c>
      <c r="S729" s="3" t="s">
        <v>88</v>
      </c>
      <c r="T729" s="3" t="s">
        <v>88</v>
      </c>
      <c r="U729" s="2">
        <v>220005</v>
      </c>
      <c r="V729" s="2" t="s">
        <v>1360</v>
      </c>
      <c r="W729" s="3">
        <v>175500000</v>
      </c>
      <c r="X729" s="6"/>
      <c r="Y729" s="3"/>
      <c r="Z729" s="2" t="s">
        <v>3231</v>
      </c>
      <c r="AA729" s="3">
        <v>140400000</v>
      </c>
      <c r="AB729" s="56">
        <v>135</v>
      </c>
      <c r="AC729" s="44" t="s">
        <v>164</v>
      </c>
      <c r="AD729" s="43" t="s">
        <v>76</v>
      </c>
      <c r="AE729" s="44" t="s">
        <v>1362</v>
      </c>
      <c r="AF729" s="45" t="s">
        <v>1363</v>
      </c>
      <c r="AG729" s="43">
        <v>4600094355</v>
      </c>
      <c r="AH729" s="45">
        <v>3725296</v>
      </c>
      <c r="AI729" s="51">
        <v>44727</v>
      </c>
      <c r="AJ729" s="51" t="s">
        <v>1364</v>
      </c>
      <c r="AK729" s="51">
        <v>45000</v>
      </c>
      <c r="AL729" s="42">
        <v>1</v>
      </c>
      <c r="AM729" s="54" t="s">
        <v>79</v>
      </c>
      <c r="AN729" s="44" t="s">
        <v>1365</v>
      </c>
      <c r="AO729" s="49" t="s">
        <v>79</v>
      </c>
      <c r="AP729" s="44" t="s">
        <v>172</v>
      </c>
      <c r="AQ729" s="50">
        <v>135</v>
      </c>
      <c r="AR729" s="50" t="s">
        <v>1366</v>
      </c>
      <c r="AS729" s="50" t="s">
        <v>589</v>
      </c>
      <c r="AT729" s="44">
        <v>135</v>
      </c>
      <c r="AU729" s="49" t="s">
        <v>3232</v>
      </c>
      <c r="AV729" s="49" t="s">
        <v>3233</v>
      </c>
      <c r="AW729" s="49" t="s">
        <v>1369</v>
      </c>
      <c r="AX729" s="49" t="s">
        <v>3234</v>
      </c>
      <c r="AY729" s="50" t="s">
        <v>3235</v>
      </c>
      <c r="AZ729" s="58" t="s">
        <v>3236</v>
      </c>
      <c r="BA729" s="4"/>
      <c r="BB729" s="4"/>
      <c r="BC729" s="4"/>
      <c r="BD729" s="4"/>
      <c r="BE729" s="4"/>
      <c r="BF729" s="4"/>
      <c r="BG729" s="4"/>
    </row>
    <row r="730" spans="1:59" customFormat="1" ht="60" hidden="1" customHeight="1" x14ac:dyDescent="0.25">
      <c r="A730" s="2">
        <v>16</v>
      </c>
      <c r="B730" s="2" t="s">
        <v>217</v>
      </c>
      <c r="C730" s="2">
        <v>0</v>
      </c>
      <c r="D730" s="2" t="s">
        <v>3229</v>
      </c>
      <c r="E730" s="2" t="s">
        <v>3230</v>
      </c>
      <c r="F730" s="2">
        <v>66</v>
      </c>
      <c r="G730" s="2" t="s">
        <v>1360</v>
      </c>
      <c r="H730" s="3"/>
      <c r="I730" s="3" t="s">
        <v>88</v>
      </c>
      <c r="J730" s="3" t="s">
        <v>88</v>
      </c>
      <c r="K730" s="3" t="s">
        <v>88</v>
      </c>
      <c r="L730" s="3" t="s">
        <v>88</v>
      </c>
      <c r="M730" s="3" t="s">
        <v>88</v>
      </c>
      <c r="N730" s="3" t="s">
        <v>88</v>
      </c>
      <c r="O730" s="3" t="s">
        <v>88</v>
      </c>
      <c r="P730" s="3" t="s">
        <v>88</v>
      </c>
      <c r="Q730" s="3" t="s">
        <v>88</v>
      </c>
      <c r="R730" s="3" t="s">
        <v>88</v>
      </c>
      <c r="S730" s="3" t="s">
        <v>88</v>
      </c>
      <c r="T730" s="3" t="s">
        <v>88</v>
      </c>
      <c r="U730" s="2">
        <v>220005</v>
      </c>
      <c r="V730" s="2" t="s">
        <v>1360</v>
      </c>
      <c r="W730" s="3">
        <v>175500000</v>
      </c>
      <c r="X730" s="6"/>
      <c r="Y730" s="3"/>
      <c r="Z730" s="2" t="s">
        <v>1373</v>
      </c>
      <c r="AA730" s="3">
        <v>35100000</v>
      </c>
      <c r="AB730" s="56">
        <v>135</v>
      </c>
      <c r="AC730" s="44" t="s">
        <v>164</v>
      </c>
      <c r="AD730" s="43" t="s">
        <v>76</v>
      </c>
      <c r="AE730" s="44" t="s">
        <v>1362</v>
      </c>
      <c r="AF730" s="45" t="s">
        <v>1363</v>
      </c>
      <c r="AG730" s="43">
        <v>4600094355</v>
      </c>
      <c r="AH730" s="45">
        <v>3725296</v>
      </c>
      <c r="AI730" s="51">
        <v>44727</v>
      </c>
      <c r="AJ730" s="51" t="s">
        <v>1364</v>
      </c>
      <c r="AK730" s="51">
        <v>45000</v>
      </c>
      <c r="AL730" s="42">
        <v>1</v>
      </c>
      <c r="AM730" s="54" t="s">
        <v>79</v>
      </c>
      <c r="AN730" s="44" t="s">
        <v>1365</v>
      </c>
      <c r="AO730" s="49" t="s">
        <v>79</v>
      </c>
      <c r="AP730" s="44" t="s">
        <v>172</v>
      </c>
      <c r="AQ730" s="50">
        <v>135</v>
      </c>
      <c r="AR730" s="50" t="s">
        <v>1366</v>
      </c>
      <c r="AS730" s="50" t="s">
        <v>589</v>
      </c>
      <c r="AT730" s="44">
        <v>135</v>
      </c>
      <c r="AU730" s="49" t="s">
        <v>3232</v>
      </c>
      <c r="AV730" s="49" t="s">
        <v>3233</v>
      </c>
      <c r="AW730" s="49" t="s">
        <v>1369</v>
      </c>
      <c r="AX730" s="49" t="s">
        <v>3234</v>
      </c>
      <c r="AY730" s="50" t="s">
        <v>3235</v>
      </c>
      <c r="AZ730" s="58" t="s">
        <v>3236</v>
      </c>
      <c r="BA730" s="4"/>
      <c r="BB730" s="4"/>
      <c r="BC730" s="4"/>
      <c r="BD730" s="4"/>
      <c r="BE730" s="4"/>
      <c r="BF730" s="4"/>
      <c r="BG730" s="4"/>
    </row>
    <row r="731" spans="1:59" customFormat="1" ht="60" hidden="1" customHeight="1" x14ac:dyDescent="0.25">
      <c r="A731" s="2">
        <v>16</v>
      </c>
      <c r="B731" s="2" t="s">
        <v>217</v>
      </c>
      <c r="C731" s="2">
        <v>1</v>
      </c>
      <c r="D731" s="2" t="s">
        <v>3237</v>
      </c>
      <c r="E731" s="2" t="s">
        <v>3238</v>
      </c>
      <c r="F731" s="2">
        <v>141</v>
      </c>
      <c r="G731" s="2" t="s">
        <v>764</v>
      </c>
      <c r="H731" s="3">
        <v>77000000</v>
      </c>
      <c r="I731" s="3" t="s">
        <v>156</v>
      </c>
      <c r="J731" s="3" t="s">
        <v>765</v>
      </c>
      <c r="K731" s="3" t="s">
        <v>766</v>
      </c>
      <c r="L731" s="3" t="s">
        <v>767</v>
      </c>
      <c r="M731" s="3" t="s">
        <v>768</v>
      </c>
      <c r="N731" s="6">
        <v>100</v>
      </c>
      <c r="O731" s="3" t="s">
        <v>67</v>
      </c>
      <c r="P731" s="3" t="s">
        <v>68</v>
      </c>
      <c r="Q731" s="3" t="s">
        <v>69</v>
      </c>
      <c r="R731" s="3" t="s">
        <v>769</v>
      </c>
      <c r="S731" s="3" t="s">
        <v>770</v>
      </c>
      <c r="T731" s="6">
        <v>6969</v>
      </c>
      <c r="U731" s="2">
        <v>220006</v>
      </c>
      <c r="V731" s="2" t="s">
        <v>771</v>
      </c>
      <c r="W731" s="3">
        <v>441000000</v>
      </c>
      <c r="X731" s="2" t="s">
        <v>772</v>
      </c>
      <c r="Y731" s="3">
        <f>SUM(AA731)</f>
        <v>441000000</v>
      </c>
      <c r="Z731" s="2" t="s">
        <v>773</v>
      </c>
      <c r="AA731" s="3">
        <v>441000000</v>
      </c>
      <c r="AB731" s="56">
        <v>7</v>
      </c>
      <c r="AC731" s="44" t="s">
        <v>774</v>
      </c>
      <c r="AD731" s="43" t="s">
        <v>76</v>
      </c>
      <c r="AE731" s="44">
        <v>4600095351</v>
      </c>
      <c r="AF731" s="43" t="s">
        <v>775</v>
      </c>
      <c r="AG731" s="43">
        <v>44823</v>
      </c>
      <c r="AH731" s="45">
        <v>44839</v>
      </c>
      <c r="AI731" s="51">
        <v>44620</v>
      </c>
      <c r="AJ731" s="51"/>
      <c r="AK731" s="51" t="s">
        <v>236</v>
      </c>
      <c r="AL731" s="42">
        <v>1</v>
      </c>
      <c r="AM731" s="54" t="s">
        <v>236</v>
      </c>
      <c r="AN731" s="44" t="s">
        <v>776</v>
      </c>
      <c r="AO731" s="49" t="s">
        <v>777</v>
      </c>
      <c r="AP731" s="44" t="s">
        <v>82</v>
      </c>
      <c r="AQ731" s="50" t="s">
        <v>589</v>
      </c>
      <c r="AR731" s="50">
        <v>0</v>
      </c>
      <c r="AS731" s="50" t="s">
        <v>778</v>
      </c>
      <c r="AT731" s="44" t="s">
        <v>778</v>
      </c>
      <c r="AU731" s="49" t="s">
        <v>3239</v>
      </c>
      <c r="AV731" s="49" t="s">
        <v>778</v>
      </c>
      <c r="AW731" s="49" t="s">
        <v>778</v>
      </c>
      <c r="AX731" s="49" t="s">
        <v>1929</v>
      </c>
      <c r="AY731" s="50" t="s">
        <v>3240</v>
      </c>
      <c r="AZ731" s="58" t="s">
        <v>1929</v>
      </c>
      <c r="BA731" s="4"/>
      <c r="BB731" s="4"/>
      <c r="BC731" s="4"/>
      <c r="BD731" s="4"/>
      <c r="BE731" s="4"/>
      <c r="BF731" s="4"/>
      <c r="BG731" s="4"/>
    </row>
    <row r="732" spans="1:59" customFormat="1" ht="60" hidden="1" customHeight="1" x14ac:dyDescent="0.25">
      <c r="A732" s="2">
        <v>16</v>
      </c>
      <c r="B732" s="2" t="s">
        <v>217</v>
      </c>
      <c r="C732" s="2">
        <v>1</v>
      </c>
      <c r="D732" s="2" t="s">
        <v>3241</v>
      </c>
      <c r="E732" s="2" t="s">
        <v>3242</v>
      </c>
      <c r="F732" s="2">
        <v>49</v>
      </c>
      <c r="G732" s="2" t="s">
        <v>3243</v>
      </c>
      <c r="H732" s="3"/>
      <c r="I732" s="3" t="s">
        <v>88</v>
      </c>
      <c r="J732" s="3" t="s">
        <v>88</v>
      </c>
      <c r="K732" s="3" t="s">
        <v>88</v>
      </c>
      <c r="L732" s="3" t="s">
        <v>88</v>
      </c>
      <c r="M732" s="3" t="s">
        <v>88</v>
      </c>
      <c r="N732" s="3" t="s">
        <v>88</v>
      </c>
      <c r="O732" s="3" t="s">
        <v>88</v>
      </c>
      <c r="P732" s="3" t="s">
        <v>88</v>
      </c>
      <c r="Q732" s="3" t="s">
        <v>88</v>
      </c>
      <c r="R732" s="3" t="s">
        <v>88</v>
      </c>
      <c r="S732" s="3" t="s">
        <v>88</v>
      </c>
      <c r="T732" s="3" t="s">
        <v>88</v>
      </c>
      <c r="U732" s="2">
        <v>220007</v>
      </c>
      <c r="V732" s="2" t="s">
        <v>2311</v>
      </c>
      <c r="W732" s="3">
        <v>65000000</v>
      </c>
      <c r="X732" s="6"/>
      <c r="Y732" s="3"/>
      <c r="Z732" s="2" t="s">
        <v>3244</v>
      </c>
      <c r="AA732" s="3">
        <v>25000000</v>
      </c>
      <c r="AB732" s="56">
        <v>20</v>
      </c>
      <c r="AC732" s="44" t="s">
        <v>164</v>
      </c>
      <c r="AD732" s="43" t="s">
        <v>76</v>
      </c>
      <c r="AE732" s="44" t="s">
        <v>165</v>
      </c>
      <c r="AF732" s="45" t="s">
        <v>2313</v>
      </c>
      <c r="AG732" s="43">
        <v>4600094724</v>
      </c>
      <c r="AH732" s="45">
        <v>34023</v>
      </c>
      <c r="AI732" s="51">
        <v>44774</v>
      </c>
      <c r="AJ732" s="51">
        <v>44774</v>
      </c>
      <c r="AK732" s="51">
        <v>44926</v>
      </c>
      <c r="AL732" s="42">
        <v>1</v>
      </c>
      <c r="AM732" s="54">
        <v>0</v>
      </c>
      <c r="AN732" s="44" t="s">
        <v>2314</v>
      </c>
      <c r="AO732" s="49" t="s">
        <v>2315</v>
      </c>
      <c r="AP732" s="44" t="s">
        <v>270</v>
      </c>
      <c r="AQ732" s="50">
        <v>20</v>
      </c>
      <c r="AR732" s="50" t="s">
        <v>82</v>
      </c>
      <c r="AS732" s="50" t="s">
        <v>589</v>
      </c>
      <c r="AT732" s="44">
        <v>53</v>
      </c>
      <c r="AU732" s="49" t="s">
        <v>2323</v>
      </c>
      <c r="AV732" s="49" t="s">
        <v>2317</v>
      </c>
      <c r="AW732" s="49" t="s">
        <v>2318</v>
      </c>
      <c r="AX732" s="49" t="s">
        <v>3245</v>
      </c>
      <c r="AY732" s="50" t="s">
        <v>3246</v>
      </c>
      <c r="AZ732" s="58" t="s">
        <v>2321</v>
      </c>
      <c r="BA732" s="4"/>
      <c r="BB732" s="4"/>
      <c r="BC732" s="4"/>
      <c r="BD732" s="4"/>
      <c r="BE732" s="4"/>
      <c r="BF732" s="4"/>
      <c r="BG732" s="4"/>
    </row>
    <row r="733" spans="1:59" customFormat="1" ht="60" hidden="1" customHeight="1" x14ac:dyDescent="0.25">
      <c r="A733" s="2">
        <v>16</v>
      </c>
      <c r="B733" s="2" t="s">
        <v>217</v>
      </c>
      <c r="C733" s="2">
        <v>0</v>
      </c>
      <c r="D733" s="2" t="s">
        <v>3241</v>
      </c>
      <c r="E733" s="2" t="s">
        <v>3242</v>
      </c>
      <c r="F733" s="2">
        <v>49</v>
      </c>
      <c r="G733" s="2" t="s">
        <v>3243</v>
      </c>
      <c r="H733" s="3"/>
      <c r="I733" s="3" t="s">
        <v>88</v>
      </c>
      <c r="J733" s="3" t="s">
        <v>88</v>
      </c>
      <c r="K733" s="3" t="s">
        <v>88</v>
      </c>
      <c r="L733" s="3" t="s">
        <v>88</v>
      </c>
      <c r="M733" s="3" t="s">
        <v>88</v>
      </c>
      <c r="N733" s="3" t="s">
        <v>88</v>
      </c>
      <c r="O733" s="3" t="s">
        <v>88</v>
      </c>
      <c r="P733" s="3" t="s">
        <v>88</v>
      </c>
      <c r="Q733" s="3" t="s">
        <v>88</v>
      </c>
      <c r="R733" s="3" t="s">
        <v>88</v>
      </c>
      <c r="S733" s="3" t="s">
        <v>88</v>
      </c>
      <c r="T733" s="3" t="s">
        <v>88</v>
      </c>
      <c r="U733" s="2">
        <v>220007</v>
      </c>
      <c r="V733" s="2" t="s">
        <v>2311</v>
      </c>
      <c r="W733" s="3">
        <v>65000000</v>
      </c>
      <c r="X733" s="6"/>
      <c r="Y733" s="3"/>
      <c r="Z733" s="2" t="s">
        <v>3247</v>
      </c>
      <c r="AA733" s="3">
        <v>40000000</v>
      </c>
      <c r="AB733" s="56">
        <v>25</v>
      </c>
      <c r="AC733" s="44" t="s">
        <v>164</v>
      </c>
      <c r="AD733" s="43" t="s">
        <v>76</v>
      </c>
      <c r="AE733" s="44" t="s">
        <v>165</v>
      </c>
      <c r="AF733" s="45" t="s">
        <v>2313</v>
      </c>
      <c r="AG733" s="43">
        <v>4600094724</v>
      </c>
      <c r="AH733" s="45">
        <v>34023</v>
      </c>
      <c r="AI733" s="51">
        <v>44774</v>
      </c>
      <c r="AJ733" s="51">
        <v>44774</v>
      </c>
      <c r="AK733" s="51">
        <v>44926</v>
      </c>
      <c r="AL733" s="42">
        <v>1</v>
      </c>
      <c r="AM733" s="54">
        <v>0</v>
      </c>
      <c r="AN733" s="44" t="s">
        <v>2314</v>
      </c>
      <c r="AO733" s="49" t="s">
        <v>2315</v>
      </c>
      <c r="AP733" s="44" t="s">
        <v>270</v>
      </c>
      <c r="AQ733" s="50">
        <v>25</v>
      </c>
      <c r="AR733" s="50" t="s">
        <v>82</v>
      </c>
      <c r="AS733" s="50" t="s">
        <v>589</v>
      </c>
      <c r="AT733" s="44">
        <v>52</v>
      </c>
      <c r="AU733" s="49" t="s">
        <v>2323</v>
      </c>
      <c r="AV733" s="49" t="s">
        <v>2317</v>
      </c>
      <c r="AW733" s="49" t="s">
        <v>2318</v>
      </c>
      <c r="AX733" s="49" t="s">
        <v>2324</v>
      </c>
      <c r="AY733" s="50" t="s">
        <v>2320</v>
      </c>
      <c r="AZ733" s="58" t="s">
        <v>2321</v>
      </c>
      <c r="BA733" s="4"/>
      <c r="BB733" s="4"/>
      <c r="BC733" s="4"/>
      <c r="BD733" s="4"/>
      <c r="BE733" s="4"/>
      <c r="BF733" s="4"/>
      <c r="BG733" s="4"/>
    </row>
    <row r="734" spans="1:59" customFormat="1" ht="60" hidden="1" customHeight="1" x14ac:dyDescent="0.25">
      <c r="A734" s="2">
        <v>16</v>
      </c>
      <c r="B734" s="2" t="s">
        <v>253</v>
      </c>
      <c r="C734" s="2">
        <v>1</v>
      </c>
      <c r="D734" s="2" t="s">
        <v>3248</v>
      </c>
      <c r="E734" s="2" t="s">
        <v>3249</v>
      </c>
      <c r="F734" s="2" t="s">
        <v>3250</v>
      </c>
      <c r="G734" s="2" t="s">
        <v>256</v>
      </c>
      <c r="H734" s="3">
        <v>94000000</v>
      </c>
      <c r="I734" s="3" t="s">
        <v>218</v>
      </c>
      <c r="J734" s="3" t="s">
        <v>257</v>
      </c>
      <c r="K734" s="3" t="s">
        <v>258</v>
      </c>
      <c r="L734" s="3" t="s">
        <v>259</v>
      </c>
      <c r="M734" s="3" t="s">
        <v>260</v>
      </c>
      <c r="N734" s="6">
        <v>104953</v>
      </c>
      <c r="O734" s="3" t="s">
        <v>784</v>
      </c>
      <c r="P734" s="3" t="s">
        <v>68</v>
      </c>
      <c r="Q734" s="3" t="s">
        <v>69</v>
      </c>
      <c r="R734" s="3" t="s">
        <v>261</v>
      </c>
      <c r="S734" s="3" t="s">
        <v>262</v>
      </c>
      <c r="T734" s="6">
        <v>110901</v>
      </c>
      <c r="U734" s="2">
        <v>210090</v>
      </c>
      <c r="V734" s="2" t="s">
        <v>256</v>
      </c>
      <c r="W734" s="3">
        <v>1068922544</v>
      </c>
      <c r="X734" s="6" t="s">
        <v>263</v>
      </c>
      <c r="Y734" s="3">
        <v>1162922544</v>
      </c>
      <c r="Z734" s="2" t="s">
        <v>264</v>
      </c>
      <c r="AA734" s="3">
        <v>1162922544</v>
      </c>
      <c r="AB734" s="56">
        <v>4000</v>
      </c>
      <c r="AC734" s="44" t="s">
        <v>164</v>
      </c>
      <c r="AD734" s="43" t="s">
        <v>265</v>
      </c>
      <c r="AE734" s="44" t="s">
        <v>165</v>
      </c>
      <c r="AF734" s="45" t="s">
        <v>775</v>
      </c>
      <c r="AG734" s="43" t="s">
        <v>2961</v>
      </c>
      <c r="AH734" s="45" t="s">
        <v>2962</v>
      </c>
      <c r="AI734" s="51" t="s">
        <v>268</v>
      </c>
      <c r="AJ734" s="51">
        <v>44921</v>
      </c>
      <c r="AK734" s="51">
        <v>45107</v>
      </c>
      <c r="AL734" s="42">
        <v>0</v>
      </c>
      <c r="AM734" s="54">
        <v>85857273.299999997</v>
      </c>
      <c r="AN734" s="44" t="s">
        <v>269</v>
      </c>
      <c r="AO734" s="49" t="s">
        <v>79</v>
      </c>
      <c r="AP734" s="44" t="s">
        <v>270</v>
      </c>
      <c r="AQ734" s="50">
        <v>4000</v>
      </c>
      <c r="AR734" s="50" t="s">
        <v>82</v>
      </c>
      <c r="AS734" s="50" t="s">
        <v>83</v>
      </c>
      <c r="AT734" s="44">
        <v>0</v>
      </c>
      <c r="AU734" s="49" t="s">
        <v>271</v>
      </c>
      <c r="AV734" s="49" t="s">
        <v>272</v>
      </c>
      <c r="AW734" s="49" t="s">
        <v>273</v>
      </c>
      <c r="AX734" s="49" t="s">
        <v>2963</v>
      </c>
      <c r="AY734" s="50" t="s">
        <v>2964</v>
      </c>
      <c r="AZ734" s="58" t="s">
        <v>1619</v>
      </c>
      <c r="BA734" s="4"/>
      <c r="BB734" s="4"/>
      <c r="BC734" s="4"/>
      <c r="BD734" s="4"/>
      <c r="BE734" s="4"/>
      <c r="BF734" s="4"/>
      <c r="BG734" s="4"/>
    </row>
    <row r="735" spans="1:59" customFormat="1" ht="60" hidden="1" customHeight="1" x14ac:dyDescent="0.25">
      <c r="A735" s="2">
        <v>16</v>
      </c>
      <c r="B735" s="2" t="s">
        <v>291</v>
      </c>
      <c r="C735" s="2">
        <v>1</v>
      </c>
      <c r="D735" s="2" t="s">
        <v>3251</v>
      </c>
      <c r="E735" s="2" t="s">
        <v>3252</v>
      </c>
      <c r="F735" s="2">
        <v>43</v>
      </c>
      <c r="G735" s="2" t="s">
        <v>294</v>
      </c>
      <c r="H735" s="3"/>
      <c r="I735" s="3" t="s">
        <v>88</v>
      </c>
      <c r="J735" s="3" t="s">
        <v>88</v>
      </c>
      <c r="K735" s="3" t="s">
        <v>88</v>
      </c>
      <c r="L735" s="3" t="s">
        <v>88</v>
      </c>
      <c r="M735" s="3" t="s">
        <v>88</v>
      </c>
      <c r="N735" s="3" t="s">
        <v>88</v>
      </c>
      <c r="O735" s="3" t="s">
        <v>88</v>
      </c>
      <c r="P735" s="3" t="s">
        <v>88</v>
      </c>
      <c r="Q735" s="3" t="s">
        <v>88</v>
      </c>
      <c r="R735" s="3" t="s">
        <v>88</v>
      </c>
      <c r="S735" s="3" t="s">
        <v>88</v>
      </c>
      <c r="T735" s="3" t="s">
        <v>88</v>
      </c>
      <c r="U735" s="2">
        <v>210086</v>
      </c>
      <c r="V735" s="2" t="s">
        <v>295</v>
      </c>
      <c r="W735" s="3">
        <v>470000000</v>
      </c>
      <c r="X735" s="6" t="s">
        <v>296</v>
      </c>
      <c r="Y735" s="3">
        <v>470000000</v>
      </c>
      <c r="Z735" s="2" t="s">
        <v>297</v>
      </c>
      <c r="AA735" s="3">
        <v>400000000</v>
      </c>
      <c r="AB735" s="56">
        <v>30</v>
      </c>
      <c r="AC735" s="44" t="s">
        <v>67</v>
      </c>
      <c r="AD735" s="43" t="s">
        <v>76</v>
      </c>
      <c r="AE735" s="44" t="s">
        <v>298</v>
      </c>
      <c r="AF735" s="45" t="s">
        <v>3253</v>
      </c>
      <c r="AG735" s="43" t="s">
        <v>3254</v>
      </c>
      <c r="AH735" s="45">
        <v>70007350</v>
      </c>
      <c r="AI735" s="51">
        <v>44849</v>
      </c>
      <c r="AJ735" s="51">
        <v>44881</v>
      </c>
      <c r="AK735" s="51">
        <v>45031</v>
      </c>
      <c r="AL735" s="42">
        <v>1</v>
      </c>
      <c r="AM735" s="54">
        <v>70000000</v>
      </c>
      <c r="AN735" s="44" t="s">
        <v>79</v>
      </c>
      <c r="AO735" s="49" t="s">
        <v>3255</v>
      </c>
      <c r="AP735" s="44" t="s">
        <v>302</v>
      </c>
      <c r="AQ735" s="50">
        <v>197625</v>
      </c>
      <c r="AR735" s="50" t="s">
        <v>79</v>
      </c>
      <c r="AS735" s="50" t="s">
        <v>79</v>
      </c>
      <c r="AT735" s="44">
        <v>197625</v>
      </c>
      <c r="AU735" s="49" t="s">
        <v>303</v>
      </c>
      <c r="AV735" s="49" t="s">
        <v>3256</v>
      </c>
      <c r="AW735" s="49" t="s">
        <v>305</v>
      </c>
      <c r="AX735" s="49" t="s">
        <v>3257</v>
      </c>
      <c r="AY735" s="50" t="s">
        <v>3258</v>
      </c>
      <c r="AZ735" s="58" t="s">
        <v>3259</v>
      </c>
      <c r="BA735" s="4"/>
      <c r="BB735" s="4"/>
      <c r="BC735" s="4"/>
      <c r="BD735" s="4"/>
      <c r="BE735" s="4"/>
      <c r="BF735" s="4"/>
      <c r="BG735" s="4"/>
    </row>
    <row r="736" spans="1:59" customFormat="1" ht="60" hidden="1" customHeight="1" x14ac:dyDescent="0.25">
      <c r="A736" s="2">
        <v>16</v>
      </c>
      <c r="B736" s="2" t="s">
        <v>291</v>
      </c>
      <c r="C736" s="2">
        <v>0</v>
      </c>
      <c r="D736" s="2" t="s">
        <v>3251</v>
      </c>
      <c r="E736" s="2" t="s">
        <v>3252</v>
      </c>
      <c r="F736" s="2">
        <v>43</v>
      </c>
      <c r="G736" s="2" t="s">
        <v>294</v>
      </c>
      <c r="H736" s="3"/>
      <c r="I736" s="3" t="s">
        <v>88</v>
      </c>
      <c r="J736" s="3" t="s">
        <v>88</v>
      </c>
      <c r="K736" s="3" t="s">
        <v>88</v>
      </c>
      <c r="L736" s="3" t="s">
        <v>88</v>
      </c>
      <c r="M736" s="3" t="s">
        <v>88</v>
      </c>
      <c r="N736" s="3" t="s">
        <v>88</v>
      </c>
      <c r="O736" s="3" t="s">
        <v>88</v>
      </c>
      <c r="P736" s="3" t="s">
        <v>88</v>
      </c>
      <c r="Q736" s="3" t="s">
        <v>88</v>
      </c>
      <c r="R736" s="3" t="s">
        <v>88</v>
      </c>
      <c r="S736" s="3" t="s">
        <v>88</v>
      </c>
      <c r="T736" s="3" t="s">
        <v>88</v>
      </c>
      <c r="U736" s="2">
        <v>210086</v>
      </c>
      <c r="V736" s="2" t="s">
        <v>295</v>
      </c>
      <c r="W736" s="3">
        <v>470000000</v>
      </c>
      <c r="X736" s="6" t="s">
        <v>88</v>
      </c>
      <c r="Y736" s="3"/>
      <c r="Z736" s="2" t="s">
        <v>309</v>
      </c>
      <c r="AA736" s="3">
        <v>70000000</v>
      </c>
      <c r="AB736" s="56">
        <v>30</v>
      </c>
      <c r="AC736" s="44" t="s">
        <v>67</v>
      </c>
      <c r="AD736" s="43" t="s">
        <v>265</v>
      </c>
      <c r="AE736" s="44" t="s">
        <v>310</v>
      </c>
      <c r="AF736" s="45" t="s">
        <v>3255</v>
      </c>
      <c r="AG736" s="43" t="s">
        <v>3260</v>
      </c>
      <c r="AH736" s="45">
        <v>20005047</v>
      </c>
      <c r="AI736" s="51">
        <v>44849</v>
      </c>
      <c r="AJ736" s="51">
        <v>44881</v>
      </c>
      <c r="AK736" s="51">
        <v>45044</v>
      </c>
      <c r="AL736" s="42">
        <v>0.98</v>
      </c>
      <c r="AM736" s="54">
        <v>0</v>
      </c>
      <c r="AN736" s="44" t="s">
        <v>3261</v>
      </c>
      <c r="AO736" s="49" t="s">
        <v>79</v>
      </c>
      <c r="AP736" s="44" t="s">
        <v>302</v>
      </c>
      <c r="AQ736" s="50">
        <v>197625</v>
      </c>
      <c r="AR736" s="50" t="s">
        <v>79</v>
      </c>
      <c r="AS736" s="50" t="s">
        <v>79</v>
      </c>
      <c r="AT736" s="44">
        <v>197625</v>
      </c>
      <c r="AU736" s="49" t="s">
        <v>303</v>
      </c>
      <c r="AV736" s="49" t="s">
        <v>3256</v>
      </c>
      <c r="AW736" s="49" t="s">
        <v>305</v>
      </c>
      <c r="AX736" s="49" t="s">
        <v>306</v>
      </c>
      <c r="AY736" s="50" t="s">
        <v>3258</v>
      </c>
      <c r="AZ736" s="58" t="s">
        <v>3259</v>
      </c>
      <c r="BA736" s="4"/>
      <c r="BB736" s="4"/>
      <c r="BC736" s="4"/>
      <c r="BD736" s="4"/>
      <c r="BE736" s="4"/>
      <c r="BF736" s="4"/>
      <c r="BG736" s="4"/>
    </row>
    <row r="737" spans="1:59" customFormat="1" ht="60" hidden="1" customHeight="1" x14ac:dyDescent="0.25">
      <c r="A737" s="2">
        <v>16</v>
      </c>
      <c r="B737" s="2" t="s">
        <v>789</v>
      </c>
      <c r="C737" s="2">
        <v>1</v>
      </c>
      <c r="D737" s="2" t="s">
        <v>3262</v>
      </c>
      <c r="E737" s="2" t="s">
        <v>3263</v>
      </c>
      <c r="F737" s="2">
        <v>34</v>
      </c>
      <c r="G737" s="2" t="s">
        <v>3264</v>
      </c>
      <c r="H737" s="3"/>
      <c r="I737" s="3" t="s">
        <v>88</v>
      </c>
      <c r="J737" s="3" t="s">
        <v>88</v>
      </c>
      <c r="K737" s="3" t="s">
        <v>88</v>
      </c>
      <c r="L737" s="3" t="s">
        <v>88</v>
      </c>
      <c r="M737" s="3" t="s">
        <v>88</v>
      </c>
      <c r="N737" s="3" t="s">
        <v>88</v>
      </c>
      <c r="O737" s="3" t="s">
        <v>88</v>
      </c>
      <c r="P737" s="3" t="s">
        <v>88</v>
      </c>
      <c r="Q737" s="3" t="s">
        <v>88</v>
      </c>
      <c r="R737" s="3" t="s">
        <v>88</v>
      </c>
      <c r="S737" s="3" t="s">
        <v>88</v>
      </c>
      <c r="T737" s="3" t="s">
        <v>88</v>
      </c>
      <c r="U737" s="2">
        <v>220009</v>
      </c>
      <c r="V737" s="2" t="s">
        <v>793</v>
      </c>
      <c r="W737" s="3">
        <v>512344736</v>
      </c>
      <c r="X737" s="6"/>
      <c r="Y737" s="3"/>
      <c r="Z737" s="2" t="s">
        <v>794</v>
      </c>
      <c r="AA737" s="3">
        <v>512344736</v>
      </c>
      <c r="AB737" s="56">
        <v>37</v>
      </c>
      <c r="AC737" s="44" t="s">
        <v>795</v>
      </c>
      <c r="AD737" s="43" t="s">
        <v>76</v>
      </c>
      <c r="AE737" s="44" t="s">
        <v>604</v>
      </c>
      <c r="AF737" s="45" t="s">
        <v>796</v>
      </c>
      <c r="AG737" s="43" t="s">
        <v>797</v>
      </c>
      <c r="AH737" s="45" t="s">
        <v>88</v>
      </c>
      <c r="AI737" s="51">
        <v>44713</v>
      </c>
      <c r="AJ737" s="51">
        <v>44763</v>
      </c>
      <c r="AK737" s="51">
        <v>45067</v>
      </c>
      <c r="AL737" s="42">
        <v>1</v>
      </c>
      <c r="AM737" s="54">
        <v>0</v>
      </c>
      <c r="AN737" s="44" t="s">
        <v>798</v>
      </c>
      <c r="AO737" s="49" t="s">
        <v>88</v>
      </c>
      <c r="AP737" s="44" t="s">
        <v>172</v>
      </c>
      <c r="AQ737" s="50">
        <v>37</v>
      </c>
      <c r="AR737" s="50" t="s">
        <v>82</v>
      </c>
      <c r="AS737" s="50" t="s">
        <v>83</v>
      </c>
      <c r="AT737" s="44">
        <v>37</v>
      </c>
      <c r="AU737" s="49"/>
      <c r="AV737" s="49" t="s">
        <v>3265</v>
      </c>
      <c r="AW737" s="49" t="s">
        <v>3266</v>
      </c>
      <c r="AX737" s="49" t="s">
        <v>3267</v>
      </c>
      <c r="AY737" s="50" t="s">
        <v>3268</v>
      </c>
      <c r="AZ737" s="58"/>
      <c r="BA737" s="4"/>
      <c r="BB737" s="4"/>
      <c r="BC737" s="4"/>
      <c r="BD737" s="4"/>
      <c r="BE737" s="4"/>
      <c r="BF737" s="4"/>
      <c r="BG737" s="4"/>
    </row>
    <row r="738" spans="1:59" customFormat="1" ht="60" hidden="1" customHeight="1" x14ac:dyDescent="0.25">
      <c r="A738" s="2">
        <v>16</v>
      </c>
      <c r="B738" s="2" t="s">
        <v>313</v>
      </c>
      <c r="C738" s="2">
        <v>1</v>
      </c>
      <c r="D738" s="2" t="s">
        <v>3269</v>
      </c>
      <c r="E738" s="2" t="s">
        <v>3270</v>
      </c>
      <c r="F738" s="2">
        <v>1</v>
      </c>
      <c r="G738" s="2" t="s">
        <v>316</v>
      </c>
      <c r="H738" s="3">
        <v>0</v>
      </c>
      <c r="I738" s="3" t="s">
        <v>88</v>
      </c>
      <c r="J738" s="3" t="s">
        <v>88</v>
      </c>
      <c r="K738" s="3" t="s">
        <v>88</v>
      </c>
      <c r="L738" s="3" t="s">
        <v>88</v>
      </c>
      <c r="M738" s="3" t="s">
        <v>88</v>
      </c>
      <c r="N738" s="3" t="s">
        <v>88</v>
      </c>
      <c r="O738" s="3" t="s">
        <v>88</v>
      </c>
      <c r="P738" s="3" t="s">
        <v>88</v>
      </c>
      <c r="Q738" s="3" t="s">
        <v>88</v>
      </c>
      <c r="R738" s="3" t="s">
        <v>88</v>
      </c>
      <c r="S738" s="3" t="s">
        <v>88</v>
      </c>
      <c r="T738" s="3" t="s">
        <v>88</v>
      </c>
      <c r="U738" s="2">
        <v>210088</v>
      </c>
      <c r="V738" s="2" t="s">
        <v>317</v>
      </c>
      <c r="W738" s="3">
        <v>675390000</v>
      </c>
      <c r="X738" s="6" t="s">
        <v>318</v>
      </c>
      <c r="Y738" s="3">
        <v>675390000</v>
      </c>
      <c r="Z738" s="2" t="s">
        <v>319</v>
      </c>
      <c r="AA738" s="3">
        <v>534820000</v>
      </c>
      <c r="AB738" s="56">
        <v>245</v>
      </c>
      <c r="AC738" s="44" t="s">
        <v>320</v>
      </c>
      <c r="AD738" s="43" t="s">
        <v>265</v>
      </c>
      <c r="AE738" s="44" t="s">
        <v>88</v>
      </c>
      <c r="AF738" s="45" t="s">
        <v>88</v>
      </c>
      <c r="AG738" s="43" t="s">
        <v>88</v>
      </c>
      <c r="AH738" s="45" t="s">
        <v>88</v>
      </c>
      <c r="AI738" s="51">
        <v>44576</v>
      </c>
      <c r="AJ738" s="51">
        <v>44576</v>
      </c>
      <c r="AK738" s="51">
        <v>45015</v>
      </c>
      <c r="AL738" s="42">
        <v>0.42</v>
      </c>
      <c r="AM738" s="54">
        <v>30272830</v>
      </c>
      <c r="AN738" s="44" t="s">
        <v>321</v>
      </c>
      <c r="AO738" s="49" t="s">
        <v>322</v>
      </c>
      <c r="AP738" s="44" t="s">
        <v>270</v>
      </c>
      <c r="AQ738" s="50">
        <v>245</v>
      </c>
      <c r="AR738" s="50" t="s">
        <v>82</v>
      </c>
      <c r="AS738" s="50" t="s">
        <v>83</v>
      </c>
      <c r="AT738" s="44">
        <v>0</v>
      </c>
      <c r="AU738" s="49" t="s">
        <v>323</v>
      </c>
      <c r="AV738" s="49" t="s">
        <v>3271</v>
      </c>
      <c r="AW738" s="49" t="s">
        <v>325</v>
      </c>
      <c r="AX738" s="49" t="s">
        <v>331</v>
      </c>
      <c r="AY738" s="50" t="s">
        <v>326</v>
      </c>
      <c r="AZ738" s="58" t="s">
        <v>327</v>
      </c>
      <c r="BA738" s="4"/>
      <c r="BB738" s="4"/>
      <c r="BC738" s="4"/>
      <c r="BD738" s="4"/>
      <c r="BE738" s="4"/>
      <c r="BF738" s="4"/>
      <c r="BG738" s="4"/>
    </row>
    <row r="739" spans="1:59" customFormat="1" ht="60" hidden="1" customHeight="1" x14ac:dyDescent="0.25">
      <c r="A739" s="2">
        <v>16</v>
      </c>
      <c r="B739" s="2" t="s">
        <v>313</v>
      </c>
      <c r="C739" s="2">
        <v>0</v>
      </c>
      <c r="D739" s="2" t="s">
        <v>3272</v>
      </c>
      <c r="E739" s="2" t="s">
        <v>3273</v>
      </c>
      <c r="F739" s="2">
        <v>1</v>
      </c>
      <c r="G739" s="2" t="s">
        <v>316</v>
      </c>
      <c r="H739" s="3">
        <v>0</v>
      </c>
      <c r="I739" s="3" t="s">
        <v>88</v>
      </c>
      <c r="J739" s="3" t="s">
        <v>88</v>
      </c>
      <c r="K739" s="3" t="s">
        <v>88</v>
      </c>
      <c r="L739" s="3" t="s">
        <v>88</v>
      </c>
      <c r="M739" s="3" t="s">
        <v>88</v>
      </c>
      <c r="N739" s="3" t="s">
        <v>88</v>
      </c>
      <c r="O739" s="3" t="s">
        <v>88</v>
      </c>
      <c r="P739" s="3" t="s">
        <v>88</v>
      </c>
      <c r="Q739" s="3" t="s">
        <v>88</v>
      </c>
      <c r="R739" s="3" t="s">
        <v>88</v>
      </c>
      <c r="S739" s="3" t="s">
        <v>88</v>
      </c>
      <c r="T739" s="3" t="s">
        <v>88</v>
      </c>
      <c r="U739" s="2">
        <v>210088</v>
      </c>
      <c r="V739" s="2" t="s">
        <v>317</v>
      </c>
      <c r="W739" s="3">
        <v>675390000</v>
      </c>
      <c r="X739" s="6" t="s">
        <v>88</v>
      </c>
      <c r="Y739" s="3"/>
      <c r="Z739" s="2" t="s">
        <v>3274</v>
      </c>
      <c r="AA739" s="3">
        <v>20570000</v>
      </c>
      <c r="AB739" s="56">
        <v>9</v>
      </c>
      <c r="AC739" s="44" t="s">
        <v>320</v>
      </c>
      <c r="AD739" s="43" t="s">
        <v>265</v>
      </c>
      <c r="AE739" s="44" t="s">
        <v>88</v>
      </c>
      <c r="AF739" s="45" t="s">
        <v>88</v>
      </c>
      <c r="AG739" s="43" t="s">
        <v>88</v>
      </c>
      <c r="AH739" s="45" t="s">
        <v>88</v>
      </c>
      <c r="AI739" s="51">
        <v>44576</v>
      </c>
      <c r="AJ739" s="51">
        <v>44576</v>
      </c>
      <c r="AK739" s="51">
        <v>45015</v>
      </c>
      <c r="AL739" s="42">
        <v>0.94</v>
      </c>
      <c r="AM739" s="54">
        <v>1164340</v>
      </c>
      <c r="AN739" s="44" t="s">
        <v>321</v>
      </c>
      <c r="AO739" s="49" t="s">
        <v>322</v>
      </c>
      <c r="AP739" s="44" t="s">
        <v>270</v>
      </c>
      <c r="AQ739" s="50">
        <v>9</v>
      </c>
      <c r="AR739" s="50" t="s">
        <v>82</v>
      </c>
      <c r="AS739" s="50" t="s">
        <v>83</v>
      </c>
      <c r="AT739" s="44">
        <v>0</v>
      </c>
      <c r="AU739" s="49" t="s">
        <v>323</v>
      </c>
      <c r="AV739" s="49" t="s">
        <v>3271</v>
      </c>
      <c r="AW739" s="49" t="s">
        <v>325</v>
      </c>
      <c r="AX739" s="49" t="s">
        <v>331</v>
      </c>
      <c r="AY739" s="50" t="s">
        <v>332</v>
      </c>
      <c r="AZ739" s="58" t="s">
        <v>327</v>
      </c>
      <c r="BA739" s="4"/>
      <c r="BB739" s="4"/>
      <c r="BC739" s="4"/>
      <c r="BD739" s="4"/>
      <c r="BE739" s="4"/>
      <c r="BF739" s="4"/>
      <c r="BG739" s="4"/>
    </row>
    <row r="740" spans="1:59" customFormat="1" ht="60" hidden="1" customHeight="1" x14ac:dyDescent="0.25">
      <c r="A740" s="2">
        <v>16</v>
      </c>
      <c r="B740" s="2" t="s">
        <v>313</v>
      </c>
      <c r="C740" s="2">
        <v>0</v>
      </c>
      <c r="D740" s="2" t="s">
        <v>3275</v>
      </c>
      <c r="E740" s="2" t="s">
        <v>3276</v>
      </c>
      <c r="F740" s="2">
        <v>1</v>
      </c>
      <c r="G740" s="2" t="s">
        <v>316</v>
      </c>
      <c r="H740" s="3">
        <v>0</v>
      </c>
      <c r="I740" s="3" t="s">
        <v>88</v>
      </c>
      <c r="J740" s="3" t="s">
        <v>88</v>
      </c>
      <c r="K740" s="3" t="s">
        <v>88</v>
      </c>
      <c r="L740" s="3" t="s">
        <v>88</v>
      </c>
      <c r="M740" s="3" t="s">
        <v>88</v>
      </c>
      <c r="N740" s="3" t="s">
        <v>88</v>
      </c>
      <c r="O740" s="3" t="s">
        <v>88</v>
      </c>
      <c r="P740" s="3" t="s">
        <v>88</v>
      </c>
      <c r="Q740" s="3" t="s">
        <v>88</v>
      </c>
      <c r="R740" s="3" t="s">
        <v>88</v>
      </c>
      <c r="S740" s="3" t="s">
        <v>88</v>
      </c>
      <c r="T740" s="3" t="s">
        <v>88</v>
      </c>
      <c r="U740" s="2">
        <v>210088</v>
      </c>
      <c r="V740" s="2" t="s">
        <v>317</v>
      </c>
      <c r="W740" s="3">
        <v>675390000</v>
      </c>
      <c r="X740" s="6" t="s">
        <v>88</v>
      </c>
      <c r="Y740" s="3"/>
      <c r="Z740" s="2" t="s">
        <v>335</v>
      </c>
      <c r="AA740" s="3">
        <v>120000000</v>
      </c>
      <c r="AB740" s="56">
        <v>55</v>
      </c>
      <c r="AC740" s="44" t="s">
        <v>320</v>
      </c>
      <c r="AD740" s="43" t="s">
        <v>265</v>
      </c>
      <c r="AE740" s="44" t="s">
        <v>88</v>
      </c>
      <c r="AF740" s="45" t="s">
        <v>88</v>
      </c>
      <c r="AG740" s="43" t="s">
        <v>88</v>
      </c>
      <c r="AH740" s="45" t="s">
        <v>88</v>
      </c>
      <c r="AI740" s="51">
        <v>44576</v>
      </c>
      <c r="AJ740" s="51">
        <v>44576</v>
      </c>
      <c r="AK740" s="51">
        <v>45015</v>
      </c>
      <c r="AL740" s="42">
        <v>0.53</v>
      </c>
      <c r="AM740" s="54">
        <v>6792453</v>
      </c>
      <c r="AN740" s="44" t="s">
        <v>321</v>
      </c>
      <c r="AO740" s="49" t="s">
        <v>322</v>
      </c>
      <c r="AP740" s="44" t="s">
        <v>270</v>
      </c>
      <c r="AQ740" s="50">
        <v>55</v>
      </c>
      <c r="AR740" s="50" t="s">
        <v>82</v>
      </c>
      <c r="AS740" s="50" t="s">
        <v>83</v>
      </c>
      <c r="AT740" s="44">
        <v>159</v>
      </c>
      <c r="AU740" s="49" t="s">
        <v>336</v>
      </c>
      <c r="AV740" s="49" t="s">
        <v>3271</v>
      </c>
      <c r="AW740" s="49" t="s">
        <v>325</v>
      </c>
      <c r="AX740" s="49" t="s">
        <v>331</v>
      </c>
      <c r="AY740" s="50" t="s">
        <v>326</v>
      </c>
      <c r="AZ740" s="58" t="s">
        <v>327</v>
      </c>
      <c r="BA740" s="4"/>
      <c r="BB740" s="4"/>
      <c r="BC740" s="4"/>
      <c r="BD740" s="4"/>
      <c r="BE740" s="4"/>
      <c r="BF740" s="4"/>
      <c r="BG740" s="4"/>
    </row>
    <row r="741" spans="1:59" customFormat="1" ht="60" hidden="1" customHeight="1" x14ac:dyDescent="0.25">
      <c r="A741" s="2">
        <v>16</v>
      </c>
      <c r="B741" s="2" t="s">
        <v>1394</v>
      </c>
      <c r="C741" s="2">
        <v>1</v>
      </c>
      <c r="D741" s="2" t="s">
        <v>3277</v>
      </c>
      <c r="E741" s="2" t="s">
        <v>3278</v>
      </c>
      <c r="F741" s="2">
        <v>18</v>
      </c>
      <c r="G741" s="2" t="s">
        <v>3279</v>
      </c>
      <c r="H741" s="3">
        <v>30604000</v>
      </c>
      <c r="I741" s="3" t="s">
        <v>218</v>
      </c>
      <c r="J741" s="3" t="s">
        <v>1398</v>
      </c>
      <c r="K741" s="3" t="s">
        <v>1399</v>
      </c>
      <c r="L741" s="3" t="s">
        <v>3280</v>
      </c>
      <c r="M741" s="3" t="s">
        <v>1401</v>
      </c>
      <c r="N741" s="6">
        <v>0.4</v>
      </c>
      <c r="O741" s="3" t="s">
        <v>164</v>
      </c>
      <c r="P741" s="3" t="s">
        <v>68</v>
      </c>
      <c r="Q741" s="3" t="s">
        <v>69</v>
      </c>
      <c r="R741" s="3" t="s">
        <v>3281</v>
      </c>
      <c r="S741" s="3" t="s">
        <v>3282</v>
      </c>
      <c r="T741" s="6">
        <v>150</v>
      </c>
      <c r="U741" s="2">
        <v>220022</v>
      </c>
      <c r="V741" s="2" t="s">
        <v>3279</v>
      </c>
      <c r="W741" s="3">
        <v>294070000</v>
      </c>
      <c r="X741" s="2" t="s">
        <v>384</v>
      </c>
      <c r="Y741" s="3">
        <f>SUM(AA741:AA742)</f>
        <v>134062600</v>
      </c>
      <c r="Z741" s="2" t="s">
        <v>3283</v>
      </c>
      <c r="AA741" s="3">
        <v>74043760</v>
      </c>
      <c r="AB741" s="56">
        <v>1</v>
      </c>
      <c r="AC741" s="44" t="s">
        <v>1405</v>
      </c>
      <c r="AD741" s="43" t="s">
        <v>76</v>
      </c>
      <c r="AE741" s="44" t="s">
        <v>165</v>
      </c>
      <c r="AF741" s="45" t="s">
        <v>1406</v>
      </c>
      <c r="AG741" s="43" t="s">
        <v>1407</v>
      </c>
      <c r="AH741" s="45">
        <v>33836</v>
      </c>
      <c r="AI741" s="51" t="s">
        <v>1408</v>
      </c>
      <c r="AJ741" s="51" t="s">
        <v>1408</v>
      </c>
      <c r="AK741" s="51" t="s">
        <v>1409</v>
      </c>
      <c r="AL741" s="42">
        <v>1</v>
      </c>
      <c r="AM741" s="54">
        <v>0</v>
      </c>
      <c r="AN741" s="44" t="s">
        <v>1410</v>
      </c>
      <c r="AO741" s="49" t="s">
        <v>79</v>
      </c>
      <c r="AP741" s="44" t="s">
        <v>270</v>
      </c>
      <c r="AQ741" s="50">
        <v>10</v>
      </c>
      <c r="AR741" s="50" t="s">
        <v>131</v>
      </c>
      <c r="AS741" s="50" t="s">
        <v>83</v>
      </c>
      <c r="AT741" s="44">
        <v>30</v>
      </c>
      <c r="AU741" s="49" t="s">
        <v>3284</v>
      </c>
      <c r="AV741" s="49" t="s">
        <v>3285</v>
      </c>
      <c r="AW741" s="49" t="s">
        <v>3286</v>
      </c>
      <c r="AX741" s="49" t="s">
        <v>1414</v>
      </c>
      <c r="AY741" s="50" t="s">
        <v>3287</v>
      </c>
      <c r="AZ741" s="58" t="s">
        <v>1416</v>
      </c>
      <c r="BA741" s="4"/>
      <c r="BB741" s="4"/>
      <c r="BC741" s="4"/>
      <c r="BD741" s="4"/>
      <c r="BE741" s="4"/>
      <c r="BF741" s="4"/>
      <c r="BG741" s="4"/>
    </row>
    <row r="742" spans="1:59" customFormat="1" ht="60" hidden="1" customHeight="1" x14ac:dyDescent="0.25">
      <c r="A742" s="2">
        <v>16</v>
      </c>
      <c r="B742" s="2" t="s">
        <v>1394</v>
      </c>
      <c r="C742" s="2">
        <v>0</v>
      </c>
      <c r="D742" s="2" t="s">
        <v>3277</v>
      </c>
      <c r="E742" s="2" t="s">
        <v>3278</v>
      </c>
      <c r="F742" s="2">
        <v>18</v>
      </c>
      <c r="G742" s="2" t="s">
        <v>3279</v>
      </c>
      <c r="H742" s="3"/>
      <c r="I742" s="3" t="s">
        <v>88</v>
      </c>
      <c r="J742" s="3" t="s">
        <v>88</v>
      </c>
      <c r="K742" s="3" t="s">
        <v>88</v>
      </c>
      <c r="L742" s="3" t="s">
        <v>88</v>
      </c>
      <c r="M742" s="3" t="s">
        <v>88</v>
      </c>
      <c r="N742" s="3" t="s">
        <v>88</v>
      </c>
      <c r="O742" s="3" t="s">
        <v>88</v>
      </c>
      <c r="P742" s="3" t="s">
        <v>88</v>
      </c>
      <c r="Q742" s="3" t="s">
        <v>88</v>
      </c>
      <c r="R742" s="3" t="s">
        <v>88</v>
      </c>
      <c r="S742" s="3" t="s">
        <v>88</v>
      </c>
      <c r="T742" s="3" t="s">
        <v>88</v>
      </c>
      <c r="U742" s="2">
        <v>220022</v>
      </c>
      <c r="V742" s="2" t="s">
        <v>3279</v>
      </c>
      <c r="W742" s="3">
        <v>294070000</v>
      </c>
      <c r="X742" s="2" t="s">
        <v>88</v>
      </c>
      <c r="Y742" s="3" t="s">
        <v>88</v>
      </c>
      <c r="Z742" s="2" t="s">
        <v>3288</v>
      </c>
      <c r="AA742" s="3">
        <v>60018840</v>
      </c>
      <c r="AB742" s="56">
        <v>15</v>
      </c>
      <c r="AC742" s="44" t="s">
        <v>865</v>
      </c>
      <c r="AD742" s="43" t="s">
        <v>76</v>
      </c>
      <c r="AE742" s="44" t="s">
        <v>165</v>
      </c>
      <c r="AF742" s="45" t="s">
        <v>1406</v>
      </c>
      <c r="AG742" s="43" t="s">
        <v>1407</v>
      </c>
      <c r="AH742" s="45">
        <v>33836</v>
      </c>
      <c r="AI742" s="51" t="s">
        <v>1408</v>
      </c>
      <c r="AJ742" s="51" t="s">
        <v>1408</v>
      </c>
      <c r="AK742" s="51" t="s">
        <v>1409</v>
      </c>
      <c r="AL742" s="42">
        <v>1</v>
      </c>
      <c r="AM742" s="54">
        <v>0</v>
      </c>
      <c r="AN742" s="44" t="s">
        <v>1410</v>
      </c>
      <c r="AO742" s="49" t="s">
        <v>79</v>
      </c>
      <c r="AP742" s="44" t="s">
        <v>270</v>
      </c>
      <c r="AQ742" s="50">
        <v>15</v>
      </c>
      <c r="AR742" s="50" t="s">
        <v>131</v>
      </c>
      <c r="AS742" s="50" t="s">
        <v>83</v>
      </c>
      <c r="AT742" s="44">
        <v>15</v>
      </c>
      <c r="AU742" s="49" t="s">
        <v>3289</v>
      </c>
      <c r="AV742" s="49" t="s">
        <v>3290</v>
      </c>
      <c r="AW742" s="49" t="s">
        <v>3286</v>
      </c>
      <c r="AX742" s="49" t="s">
        <v>1414</v>
      </c>
      <c r="AY742" s="50" t="s">
        <v>3291</v>
      </c>
      <c r="AZ742" s="58" t="s">
        <v>1416</v>
      </c>
      <c r="BA742" s="4"/>
      <c r="BB742" s="4"/>
      <c r="BC742" s="4"/>
      <c r="BD742" s="4"/>
      <c r="BE742" s="4"/>
      <c r="BF742" s="4"/>
      <c r="BG742" s="4"/>
    </row>
    <row r="743" spans="1:59" customFormat="1" ht="60" hidden="1" customHeight="1" x14ac:dyDescent="0.25">
      <c r="A743" s="2">
        <v>16</v>
      </c>
      <c r="B743" s="2" t="s">
        <v>1394</v>
      </c>
      <c r="C743" s="2">
        <v>0</v>
      </c>
      <c r="D743" s="2" t="s">
        <v>3277</v>
      </c>
      <c r="E743" s="2" t="s">
        <v>3278</v>
      </c>
      <c r="F743" s="2">
        <v>18</v>
      </c>
      <c r="G743" s="2" t="s">
        <v>3279</v>
      </c>
      <c r="H743" s="3"/>
      <c r="I743" s="3" t="s">
        <v>88</v>
      </c>
      <c r="J743" s="3" t="s">
        <v>88</v>
      </c>
      <c r="K743" s="3" t="s">
        <v>88</v>
      </c>
      <c r="L743" s="3" t="s">
        <v>88</v>
      </c>
      <c r="M743" s="3" t="s">
        <v>88</v>
      </c>
      <c r="N743" s="3" t="s">
        <v>88</v>
      </c>
      <c r="O743" s="3" t="s">
        <v>88</v>
      </c>
      <c r="P743" s="3" t="s">
        <v>88</v>
      </c>
      <c r="Q743" s="3" t="s">
        <v>88</v>
      </c>
      <c r="R743" s="3" t="s">
        <v>88</v>
      </c>
      <c r="S743" s="3" t="s">
        <v>88</v>
      </c>
      <c r="T743" s="3" t="s">
        <v>88</v>
      </c>
      <c r="U743" s="2">
        <v>220022</v>
      </c>
      <c r="V743" s="2" t="s">
        <v>3279</v>
      </c>
      <c r="W743" s="3">
        <v>294070000</v>
      </c>
      <c r="X743" s="2" t="s">
        <v>2870</v>
      </c>
      <c r="Y743" s="3">
        <f>SUM(AA743:AA745)</f>
        <v>160007400</v>
      </c>
      <c r="Z743" s="2" t="s">
        <v>3292</v>
      </c>
      <c r="AA743" s="3">
        <v>68565420</v>
      </c>
      <c r="AB743" s="56">
        <v>10</v>
      </c>
      <c r="AC743" s="44" t="s">
        <v>1433</v>
      </c>
      <c r="AD743" s="43" t="s">
        <v>76</v>
      </c>
      <c r="AE743" s="44" t="s">
        <v>165</v>
      </c>
      <c r="AF743" s="45" t="s">
        <v>1406</v>
      </c>
      <c r="AG743" s="43" t="s">
        <v>1407</v>
      </c>
      <c r="AH743" s="45">
        <v>33836</v>
      </c>
      <c r="AI743" s="51" t="s">
        <v>1408</v>
      </c>
      <c r="AJ743" s="51" t="s">
        <v>1408</v>
      </c>
      <c r="AK743" s="51" t="s">
        <v>1409</v>
      </c>
      <c r="AL743" s="42">
        <v>1</v>
      </c>
      <c r="AM743" s="54">
        <v>0</v>
      </c>
      <c r="AN743" s="44" t="s">
        <v>1410</v>
      </c>
      <c r="AO743" s="49" t="s">
        <v>79</v>
      </c>
      <c r="AP743" s="44" t="s">
        <v>270</v>
      </c>
      <c r="AQ743" s="50">
        <v>100</v>
      </c>
      <c r="AR743" s="50" t="s">
        <v>131</v>
      </c>
      <c r="AS743" s="50" t="s">
        <v>83</v>
      </c>
      <c r="AT743" s="44">
        <v>250</v>
      </c>
      <c r="AU743" s="49" t="s">
        <v>3293</v>
      </c>
      <c r="AV743" s="49" t="s">
        <v>3294</v>
      </c>
      <c r="AW743" s="49" t="s">
        <v>3286</v>
      </c>
      <c r="AX743" s="49" t="s">
        <v>1414</v>
      </c>
      <c r="AY743" s="50" t="s">
        <v>3295</v>
      </c>
      <c r="AZ743" s="58" t="s">
        <v>1416</v>
      </c>
      <c r="BA743" s="4"/>
      <c r="BB743" s="4"/>
      <c r="BC743" s="4"/>
      <c r="BD743" s="4"/>
      <c r="BE743" s="4"/>
      <c r="BF743" s="4"/>
      <c r="BG743" s="4"/>
    </row>
    <row r="744" spans="1:59" customFormat="1" ht="60" hidden="1" customHeight="1" x14ac:dyDescent="0.25">
      <c r="A744" s="2">
        <v>16</v>
      </c>
      <c r="B744" s="2" t="s">
        <v>1394</v>
      </c>
      <c r="C744" s="2">
        <v>0</v>
      </c>
      <c r="D744" s="2" t="s">
        <v>3277</v>
      </c>
      <c r="E744" s="2" t="s">
        <v>3278</v>
      </c>
      <c r="F744" s="2">
        <v>18</v>
      </c>
      <c r="G744" s="2" t="s">
        <v>3279</v>
      </c>
      <c r="H744" s="3"/>
      <c r="I744" s="3" t="s">
        <v>88</v>
      </c>
      <c r="J744" s="3" t="s">
        <v>88</v>
      </c>
      <c r="K744" s="3" t="s">
        <v>88</v>
      </c>
      <c r="L744" s="3" t="s">
        <v>88</v>
      </c>
      <c r="M744" s="3" t="s">
        <v>88</v>
      </c>
      <c r="N744" s="3" t="s">
        <v>88</v>
      </c>
      <c r="O744" s="3" t="s">
        <v>88</v>
      </c>
      <c r="P744" s="3" t="s">
        <v>88</v>
      </c>
      <c r="Q744" s="3" t="s">
        <v>88</v>
      </c>
      <c r="R744" s="3" t="s">
        <v>88</v>
      </c>
      <c r="S744" s="3" t="s">
        <v>88</v>
      </c>
      <c r="T744" s="3" t="s">
        <v>88</v>
      </c>
      <c r="U744" s="2">
        <v>220022</v>
      </c>
      <c r="V744" s="2" t="s">
        <v>3279</v>
      </c>
      <c r="W744" s="3">
        <v>294070000</v>
      </c>
      <c r="X744" s="2" t="s">
        <v>88</v>
      </c>
      <c r="Y744" s="3" t="s">
        <v>88</v>
      </c>
      <c r="Z744" s="2" t="s">
        <v>3296</v>
      </c>
      <c r="AA744" s="3">
        <v>67151700</v>
      </c>
      <c r="AB744" s="56">
        <v>1</v>
      </c>
      <c r="AC744" s="44" t="s">
        <v>1428</v>
      </c>
      <c r="AD744" s="43" t="s">
        <v>76</v>
      </c>
      <c r="AE744" s="44" t="s">
        <v>165</v>
      </c>
      <c r="AF744" s="45" t="s">
        <v>1406</v>
      </c>
      <c r="AG744" s="43" t="s">
        <v>1407</v>
      </c>
      <c r="AH744" s="45">
        <v>33836</v>
      </c>
      <c r="AI744" s="51" t="s">
        <v>1408</v>
      </c>
      <c r="AJ744" s="51" t="s">
        <v>1408</v>
      </c>
      <c r="AK744" s="51" t="s">
        <v>1409</v>
      </c>
      <c r="AL744" s="42">
        <v>1</v>
      </c>
      <c r="AM744" s="54">
        <v>0</v>
      </c>
      <c r="AN744" s="44" t="s">
        <v>1410</v>
      </c>
      <c r="AO744" s="49" t="s">
        <v>79</v>
      </c>
      <c r="AP744" s="44" t="s">
        <v>270</v>
      </c>
      <c r="AQ744" s="50">
        <v>25</v>
      </c>
      <c r="AR744" s="50" t="s">
        <v>131</v>
      </c>
      <c r="AS744" s="50" t="s">
        <v>83</v>
      </c>
      <c r="AT744" s="44">
        <v>134</v>
      </c>
      <c r="AU744" s="49" t="s">
        <v>3297</v>
      </c>
      <c r="AV744" s="49" t="s">
        <v>3298</v>
      </c>
      <c r="AW744" s="49" t="s">
        <v>3286</v>
      </c>
      <c r="AX744" s="49" t="s">
        <v>1414</v>
      </c>
      <c r="AY744" s="50" t="s">
        <v>3299</v>
      </c>
      <c r="AZ744" s="58" t="s">
        <v>1416</v>
      </c>
      <c r="BA744" s="4"/>
      <c r="BB744" s="4"/>
      <c r="BC744" s="4"/>
      <c r="BD744" s="4"/>
      <c r="BE744" s="4"/>
      <c r="BF744" s="4"/>
      <c r="BG744" s="4"/>
    </row>
    <row r="745" spans="1:59" customFormat="1" ht="60" hidden="1" customHeight="1" x14ac:dyDescent="0.25">
      <c r="A745" s="2">
        <v>16</v>
      </c>
      <c r="B745" s="2" t="s">
        <v>1394</v>
      </c>
      <c r="C745" s="2">
        <v>0</v>
      </c>
      <c r="D745" s="2" t="s">
        <v>3277</v>
      </c>
      <c r="E745" s="2" t="s">
        <v>3278</v>
      </c>
      <c r="F745" s="2">
        <v>18</v>
      </c>
      <c r="G745" s="2" t="s">
        <v>3279</v>
      </c>
      <c r="H745" s="3"/>
      <c r="I745" s="3" t="s">
        <v>88</v>
      </c>
      <c r="J745" s="3" t="s">
        <v>88</v>
      </c>
      <c r="K745" s="3" t="s">
        <v>88</v>
      </c>
      <c r="L745" s="3" t="s">
        <v>88</v>
      </c>
      <c r="M745" s="3" t="s">
        <v>88</v>
      </c>
      <c r="N745" s="3" t="s">
        <v>88</v>
      </c>
      <c r="O745" s="3" t="s">
        <v>88</v>
      </c>
      <c r="P745" s="3" t="s">
        <v>88</v>
      </c>
      <c r="Q745" s="3" t="s">
        <v>88</v>
      </c>
      <c r="R745" s="3" t="s">
        <v>88</v>
      </c>
      <c r="S745" s="3" t="s">
        <v>88</v>
      </c>
      <c r="T745" s="3" t="s">
        <v>88</v>
      </c>
      <c r="U745" s="2">
        <v>220022</v>
      </c>
      <c r="V745" s="2" t="s">
        <v>3279</v>
      </c>
      <c r="W745" s="3">
        <v>294070000</v>
      </c>
      <c r="X745" s="2" t="s">
        <v>88</v>
      </c>
      <c r="Y745" s="3" t="s">
        <v>88</v>
      </c>
      <c r="Z745" s="2" t="s">
        <v>3300</v>
      </c>
      <c r="AA745" s="3">
        <v>24290280</v>
      </c>
      <c r="AB745" s="56">
        <v>1</v>
      </c>
      <c r="AC745" s="44" t="s">
        <v>2363</v>
      </c>
      <c r="AD745" s="43" t="s">
        <v>76</v>
      </c>
      <c r="AE745" s="44" t="s">
        <v>165</v>
      </c>
      <c r="AF745" s="45" t="s">
        <v>1406</v>
      </c>
      <c r="AG745" s="43" t="s">
        <v>1407</v>
      </c>
      <c r="AH745" s="45">
        <v>33836</v>
      </c>
      <c r="AI745" s="51" t="s">
        <v>1408</v>
      </c>
      <c r="AJ745" s="51" t="s">
        <v>1408</v>
      </c>
      <c r="AK745" s="51" t="s">
        <v>1409</v>
      </c>
      <c r="AL745" s="42">
        <v>1</v>
      </c>
      <c r="AM745" s="54">
        <v>0</v>
      </c>
      <c r="AN745" s="44" t="s">
        <v>1410</v>
      </c>
      <c r="AO745" s="49" t="s">
        <v>79</v>
      </c>
      <c r="AP745" s="44" t="s">
        <v>270</v>
      </c>
      <c r="AQ745" s="50">
        <v>1</v>
      </c>
      <c r="AR745" s="50" t="s">
        <v>131</v>
      </c>
      <c r="AS745" s="50" t="s">
        <v>83</v>
      </c>
      <c r="AT745" s="44">
        <v>1</v>
      </c>
      <c r="AU745" s="49" t="s">
        <v>2364</v>
      </c>
      <c r="AV745" s="49" t="s">
        <v>3301</v>
      </c>
      <c r="AW745" s="49" t="s">
        <v>3286</v>
      </c>
      <c r="AX745" s="49" t="s">
        <v>1414</v>
      </c>
      <c r="AY745" s="50" t="s">
        <v>3302</v>
      </c>
      <c r="AZ745" s="58" t="s">
        <v>1416</v>
      </c>
      <c r="BA745" s="4"/>
      <c r="BB745" s="4"/>
      <c r="BC745" s="4"/>
      <c r="BD745" s="4"/>
      <c r="BE745" s="4"/>
      <c r="BF745" s="4"/>
      <c r="BG745" s="4"/>
    </row>
    <row r="746" spans="1:59" customFormat="1" ht="60" hidden="1" customHeight="1" x14ac:dyDescent="0.25">
      <c r="A746" s="2">
        <v>16</v>
      </c>
      <c r="B746" s="2" t="s">
        <v>337</v>
      </c>
      <c r="C746" s="2">
        <v>1</v>
      </c>
      <c r="D746" s="2" t="s">
        <v>3303</v>
      </c>
      <c r="E746" s="2" t="s">
        <v>3304</v>
      </c>
      <c r="F746" s="2">
        <v>53</v>
      </c>
      <c r="G746" s="2" t="s">
        <v>1443</v>
      </c>
      <c r="H746" s="3">
        <v>0</v>
      </c>
      <c r="I746" s="3" t="s">
        <v>278</v>
      </c>
      <c r="J746" s="3" t="s">
        <v>341</v>
      </c>
      <c r="K746" s="3" t="s">
        <v>342</v>
      </c>
      <c r="L746" s="3" t="s">
        <v>343</v>
      </c>
      <c r="M746" s="3" t="s">
        <v>344</v>
      </c>
      <c r="N746" s="6">
        <v>20</v>
      </c>
      <c r="O746" s="3" t="s">
        <v>67</v>
      </c>
      <c r="P746" s="3" t="s">
        <v>68</v>
      </c>
      <c r="Q746" s="3" t="s">
        <v>69</v>
      </c>
      <c r="R746" s="3" t="s">
        <v>345</v>
      </c>
      <c r="S746" s="3" t="s">
        <v>346</v>
      </c>
      <c r="T746" s="6">
        <v>1584846</v>
      </c>
      <c r="U746" s="2">
        <v>220015</v>
      </c>
      <c r="V746" s="2" t="s">
        <v>340</v>
      </c>
      <c r="W746" s="3">
        <v>65323121</v>
      </c>
      <c r="X746" s="2" t="s">
        <v>347</v>
      </c>
      <c r="Y746" s="3">
        <f>SUM(AA746:AA748)</f>
        <v>65323121</v>
      </c>
      <c r="Z746" s="2" t="s">
        <v>3305</v>
      </c>
      <c r="AA746" s="3">
        <v>13955086</v>
      </c>
      <c r="AB746" s="56"/>
      <c r="AC746" s="44"/>
      <c r="AD746" s="43" t="s">
        <v>76</v>
      </c>
      <c r="AE746" s="44" t="s">
        <v>77</v>
      </c>
      <c r="AF746" s="45" t="s">
        <v>1757</v>
      </c>
      <c r="AG746" s="43">
        <v>4600094459</v>
      </c>
      <c r="AH746" s="45" t="s">
        <v>350</v>
      </c>
      <c r="AI746" s="51">
        <v>44761</v>
      </c>
      <c r="AJ746" s="51">
        <v>44761</v>
      </c>
      <c r="AK746" s="51">
        <v>45081</v>
      </c>
      <c r="AL746" s="42">
        <v>1</v>
      </c>
      <c r="AM746" s="54" t="s">
        <v>79</v>
      </c>
      <c r="AN746" s="44" t="s">
        <v>351</v>
      </c>
      <c r="AO746" s="49" t="s">
        <v>79</v>
      </c>
      <c r="AP746" s="44" t="s">
        <v>79</v>
      </c>
      <c r="AQ746" s="50" t="s">
        <v>352</v>
      </c>
      <c r="AR746" s="50" t="s">
        <v>82</v>
      </c>
      <c r="AS746" s="50" t="s">
        <v>83</v>
      </c>
      <c r="AT746" s="44">
        <v>2</v>
      </c>
      <c r="AU746" s="49" t="s">
        <v>3306</v>
      </c>
      <c r="AV746" s="49" t="s">
        <v>3307</v>
      </c>
      <c r="AW746" s="49" t="s">
        <v>3308</v>
      </c>
      <c r="AX746" s="49" t="s">
        <v>3309</v>
      </c>
      <c r="AY746" s="50" t="s">
        <v>3310</v>
      </c>
      <c r="AZ746" s="58" t="s">
        <v>3311</v>
      </c>
      <c r="BA746" s="4"/>
      <c r="BB746" s="4"/>
      <c r="BC746" s="4"/>
      <c r="BD746" s="4"/>
      <c r="BE746" s="4"/>
      <c r="BF746" s="4"/>
      <c r="BG746" s="4"/>
    </row>
    <row r="747" spans="1:59" customFormat="1" ht="60" hidden="1" customHeight="1" x14ac:dyDescent="0.25">
      <c r="A747" s="2">
        <v>16</v>
      </c>
      <c r="B747" s="2" t="s">
        <v>337</v>
      </c>
      <c r="C747" s="2">
        <v>0</v>
      </c>
      <c r="D747" s="2" t="s">
        <v>3303</v>
      </c>
      <c r="E747" s="2" t="s">
        <v>3304</v>
      </c>
      <c r="F747" s="2">
        <v>53</v>
      </c>
      <c r="G747" s="2" t="s">
        <v>1443</v>
      </c>
      <c r="H747" s="3">
        <v>0</v>
      </c>
      <c r="I747" s="3" t="s">
        <v>88</v>
      </c>
      <c r="J747" s="3" t="s">
        <v>88</v>
      </c>
      <c r="K747" s="3" t="s">
        <v>88</v>
      </c>
      <c r="L747" s="3" t="s">
        <v>88</v>
      </c>
      <c r="M747" s="3" t="s">
        <v>88</v>
      </c>
      <c r="N747" s="3" t="s">
        <v>88</v>
      </c>
      <c r="O747" s="3" t="s">
        <v>88</v>
      </c>
      <c r="P747" s="3" t="s">
        <v>88</v>
      </c>
      <c r="Q747" s="3" t="s">
        <v>88</v>
      </c>
      <c r="R747" s="3" t="s">
        <v>88</v>
      </c>
      <c r="S747" s="3" t="s">
        <v>88</v>
      </c>
      <c r="T747" s="3" t="s">
        <v>88</v>
      </c>
      <c r="U747" s="2">
        <v>220015</v>
      </c>
      <c r="V747" s="2" t="s">
        <v>340</v>
      </c>
      <c r="W747" s="3">
        <v>65323121</v>
      </c>
      <c r="X747" s="2" t="s">
        <v>360</v>
      </c>
      <c r="Y747" s="3" t="s">
        <v>360</v>
      </c>
      <c r="Z747" s="2" t="s">
        <v>3312</v>
      </c>
      <c r="AA747" s="3">
        <v>29236465</v>
      </c>
      <c r="AB747" s="56"/>
      <c r="AC747" s="44"/>
      <c r="AD747" s="43" t="s">
        <v>76</v>
      </c>
      <c r="AE747" s="44" t="s">
        <v>77</v>
      </c>
      <c r="AF747" s="45" t="s">
        <v>1757</v>
      </c>
      <c r="AG747" s="43">
        <v>4600094459</v>
      </c>
      <c r="AH747" s="45" t="s">
        <v>350</v>
      </c>
      <c r="AI747" s="51">
        <v>44761</v>
      </c>
      <c r="AJ747" s="51">
        <v>44761</v>
      </c>
      <c r="AK747" s="51">
        <v>45081</v>
      </c>
      <c r="AL747" s="42">
        <v>1</v>
      </c>
      <c r="AM747" s="54" t="s">
        <v>79</v>
      </c>
      <c r="AN747" s="44" t="s">
        <v>351</v>
      </c>
      <c r="AO747" s="49" t="s">
        <v>79</v>
      </c>
      <c r="AP747" s="44" t="s">
        <v>79</v>
      </c>
      <c r="AQ747" s="50" t="s">
        <v>352</v>
      </c>
      <c r="AR747" s="50" t="s">
        <v>82</v>
      </c>
      <c r="AS747" s="50" t="s">
        <v>83</v>
      </c>
      <c r="AT747" s="44">
        <v>5</v>
      </c>
      <c r="AU747" s="49" t="s">
        <v>3313</v>
      </c>
      <c r="AV747" s="49" t="s">
        <v>3314</v>
      </c>
      <c r="AW747" s="49" t="s">
        <v>3315</v>
      </c>
      <c r="AX747" s="49" t="s">
        <v>3316</v>
      </c>
      <c r="AY747" s="50" t="s">
        <v>3317</v>
      </c>
      <c r="AZ747" s="58" t="s">
        <v>3318</v>
      </c>
      <c r="BA747" s="4"/>
      <c r="BB747" s="4"/>
      <c r="BC747" s="4"/>
      <c r="BD747" s="4"/>
      <c r="BE747" s="4"/>
      <c r="BF747" s="4"/>
      <c r="BG747" s="4"/>
    </row>
    <row r="748" spans="1:59" customFormat="1" ht="60" hidden="1" customHeight="1" x14ac:dyDescent="0.25">
      <c r="A748" s="2">
        <v>16</v>
      </c>
      <c r="B748" s="2" t="s">
        <v>337</v>
      </c>
      <c r="C748" s="2">
        <v>0</v>
      </c>
      <c r="D748" s="2" t="s">
        <v>3303</v>
      </c>
      <c r="E748" s="2" t="s">
        <v>3304</v>
      </c>
      <c r="F748" s="2">
        <v>53</v>
      </c>
      <c r="G748" s="2" t="s">
        <v>1443</v>
      </c>
      <c r="H748" s="3">
        <v>0</v>
      </c>
      <c r="I748" s="3" t="s">
        <v>88</v>
      </c>
      <c r="J748" s="3" t="s">
        <v>88</v>
      </c>
      <c r="K748" s="3" t="s">
        <v>88</v>
      </c>
      <c r="L748" s="3" t="s">
        <v>88</v>
      </c>
      <c r="M748" s="3" t="s">
        <v>88</v>
      </c>
      <c r="N748" s="3" t="s">
        <v>88</v>
      </c>
      <c r="O748" s="3" t="s">
        <v>88</v>
      </c>
      <c r="P748" s="3" t="s">
        <v>88</v>
      </c>
      <c r="Q748" s="3" t="s">
        <v>88</v>
      </c>
      <c r="R748" s="3" t="s">
        <v>88</v>
      </c>
      <c r="S748" s="3" t="s">
        <v>88</v>
      </c>
      <c r="T748" s="3" t="s">
        <v>88</v>
      </c>
      <c r="U748" s="2">
        <v>220015</v>
      </c>
      <c r="V748" s="2" t="s">
        <v>340</v>
      </c>
      <c r="W748" s="3">
        <v>65323121</v>
      </c>
      <c r="X748" s="2" t="s">
        <v>360</v>
      </c>
      <c r="Y748" s="3" t="s">
        <v>360</v>
      </c>
      <c r="Z748" s="2" t="s">
        <v>3319</v>
      </c>
      <c r="AA748" s="3">
        <v>22131570</v>
      </c>
      <c r="AB748" s="56"/>
      <c r="AC748" s="44"/>
      <c r="AD748" s="43" t="s">
        <v>76</v>
      </c>
      <c r="AE748" s="44" t="s">
        <v>77</v>
      </c>
      <c r="AF748" s="45" t="s">
        <v>1757</v>
      </c>
      <c r="AG748" s="43">
        <v>4600094459</v>
      </c>
      <c r="AH748" s="45" t="s">
        <v>350</v>
      </c>
      <c r="AI748" s="51">
        <v>44761</v>
      </c>
      <c r="AJ748" s="51">
        <v>44761</v>
      </c>
      <c r="AK748" s="51">
        <v>45081</v>
      </c>
      <c r="AL748" s="42">
        <v>1</v>
      </c>
      <c r="AM748" s="54" t="s">
        <v>79</v>
      </c>
      <c r="AN748" s="44" t="s">
        <v>351</v>
      </c>
      <c r="AO748" s="49" t="s">
        <v>79</v>
      </c>
      <c r="AP748" s="44" t="s">
        <v>79</v>
      </c>
      <c r="AQ748" s="50" t="s">
        <v>352</v>
      </c>
      <c r="AR748" s="50" t="s">
        <v>82</v>
      </c>
      <c r="AS748" s="50" t="s">
        <v>83</v>
      </c>
      <c r="AT748" s="44">
        <v>10</v>
      </c>
      <c r="AU748" s="49" t="s">
        <v>3320</v>
      </c>
      <c r="AV748" s="49" t="s">
        <v>233</v>
      </c>
      <c r="AW748" s="49" t="s">
        <v>3321</v>
      </c>
      <c r="AX748" s="49" t="s">
        <v>3322</v>
      </c>
      <c r="AY748" s="50" t="s">
        <v>3323</v>
      </c>
      <c r="AZ748" s="58" t="s">
        <v>3324</v>
      </c>
      <c r="BA748" s="4"/>
      <c r="BB748" s="4"/>
      <c r="BC748" s="4"/>
      <c r="BD748" s="4"/>
      <c r="BE748" s="4"/>
      <c r="BF748" s="4"/>
      <c r="BG748" s="4"/>
    </row>
    <row r="749" spans="1:59" customFormat="1" ht="60" hidden="1" customHeight="1" x14ac:dyDescent="0.25">
      <c r="A749" s="2">
        <v>16</v>
      </c>
      <c r="B749" s="2" t="s">
        <v>337</v>
      </c>
      <c r="C749" s="2">
        <v>1</v>
      </c>
      <c r="D749" s="2" t="s">
        <v>3325</v>
      </c>
      <c r="E749" s="2" t="s">
        <v>3326</v>
      </c>
      <c r="F749" s="2" t="s">
        <v>3327</v>
      </c>
      <c r="G749" s="2" t="s">
        <v>821</v>
      </c>
      <c r="H749" s="3">
        <v>37600000</v>
      </c>
      <c r="I749" s="3" t="s">
        <v>278</v>
      </c>
      <c r="J749" s="3" t="s">
        <v>279</v>
      </c>
      <c r="K749" s="3" t="s">
        <v>815</v>
      </c>
      <c r="L749" s="3" t="s">
        <v>816</v>
      </c>
      <c r="M749" s="3" t="s">
        <v>817</v>
      </c>
      <c r="N749" s="6">
        <v>25100</v>
      </c>
      <c r="O749" s="3" t="s">
        <v>818</v>
      </c>
      <c r="P749" s="3" t="s">
        <v>68</v>
      </c>
      <c r="Q749" s="3" t="s">
        <v>69</v>
      </c>
      <c r="R749" s="3" t="s">
        <v>819</v>
      </c>
      <c r="S749" s="3" t="s">
        <v>820</v>
      </c>
      <c r="T749" s="6">
        <v>590202</v>
      </c>
      <c r="U749" s="2">
        <v>220016</v>
      </c>
      <c r="V749" s="2" t="s">
        <v>821</v>
      </c>
      <c r="W749" s="3">
        <v>594000000</v>
      </c>
      <c r="X749" s="2" t="s">
        <v>822</v>
      </c>
      <c r="Y749" s="3">
        <f>SUM(AA749:AA750)</f>
        <v>491155412</v>
      </c>
      <c r="Z749" s="2" t="s">
        <v>823</v>
      </c>
      <c r="AA749" s="3">
        <v>199937663</v>
      </c>
      <c r="AB749" s="56"/>
      <c r="AC749" s="44"/>
      <c r="AD749" s="43" t="s">
        <v>76</v>
      </c>
      <c r="AE749" s="44" t="s">
        <v>824</v>
      </c>
      <c r="AF749" s="45" t="s">
        <v>617</v>
      </c>
      <c r="AG749" s="43">
        <v>4600095356</v>
      </c>
      <c r="AH749" s="45" t="s">
        <v>825</v>
      </c>
      <c r="AI749" s="51">
        <v>44856</v>
      </c>
      <c r="AJ749" s="51">
        <v>44856</v>
      </c>
      <c r="AK749" s="51">
        <v>44926</v>
      </c>
      <c r="AL749" s="42">
        <v>1</v>
      </c>
      <c r="AM749" s="54" t="s">
        <v>79</v>
      </c>
      <c r="AN749" s="44" t="s">
        <v>826</v>
      </c>
      <c r="AO749" s="49" t="s">
        <v>79</v>
      </c>
      <c r="AP749" s="44" t="s">
        <v>79</v>
      </c>
      <c r="AQ749" s="50" t="s">
        <v>352</v>
      </c>
      <c r="AR749" s="50" t="s">
        <v>82</v>
      </c>
      <c r="AS749" s="50" t="s">
        <v>589</v>
      </c>
      <c r="AT749" s="44">
        <v>0</v>
      </c>
      <c r="AU749" s="49" t="s">
        <v>827</v>
      </c>
      <c r="AV749" s="49" t="s">
        <v>3328</v>
      </c>
      <c r="AW749" s="49" t="s">
        <v>829</v>
      </c>
      <c r="AX749" s="49" t="s">
        <v>3329</v>
      </c>
      <c r="AY749" s="50" t="s">
        <v>831</v>
      </c>
      <c r="AZ749" s="58" t="s">
        <v>327</v>
      </c>
      <c r="BA749" s="4"/>
      <c r="BB749" s="4"/>
      <c r="BC749" s="4"/>
      <c r="BD749" s="4"/>
      <c r="BE749" s="4"/>
      <c r="BF749" s="4"/>
      <c r="BG749" s="4"/>
    </row>
    <row r="750" spans="1:59" customFormat="1" ht="60" hidden="1" customHeight="1" x14ac:dyDescent="0.25">
      <c r="A750" s="2">
        <v>16</v>
      </c>
      <c r="B750" s="2" t="s">
        <v>337</v>
      </c>
      <c r="C750" s="2">
        <v>0</v>
      </c>
      <c r="D750" s="2" t="s">
        <v>3325</v>
      </c>
      <c r="E750" s="2" t="s">
        <v>3326</v>
      </c>
      <c r="F750" s="2" t="s">
        <v>3327</v>
      </c>
      <c r="G750" s="2" t="s">
        <v>821</v>
      </c>
      <c r="H750" s="3">
        <v>42300000</v>
      </c>
      <c r="I750" s="3" t="s">
        <v>88</v>
      </c>
      <c r="J750" s="3" t="s">
        <v>88</v>
      </c>
      <c r="K750" s="3" t="s">
        <v>88</v>
      </c>
      <c r="L750" s="3" t="s">
        <v>88</v>
      </c>
      <c r="M750" s="3" t="s">
        <v>88</v>
      </c>
      <c r="N750" s="3" t="s">
        <v>88</v>
      </c>
      <c r="O750" s="3" t="s">
        <v>88</v>
      </c>
      <c r="P750" s="3" t="s">
        <v>88</v>
      </c>
      <c r="Q750" s="3" t="s">
        <v>88</v>
      </c>
      <c r="R750" s="3" t="s">
        <v>88</v>
      </c>
      <c r="S750" s="3" t="s">
        <v>88</v>
      </c>
      <c r="T750" s="3" t="s">
        <v>88</v>
      </c>
      <c r="U750" s="2">
        <v>220016</v>
      </c>
      <c r="V750" s="2" t="s">
        <v>821</v>
      </c>
      <c r="W750" s="3">
        <v>594000000</v>
      </c>
      <c r="X750" s="2" t="s">
        <v>88</v>
      </c>
      <c r="Y750" s="3" t="s">
        <v>88</v>
      </c>
      <c r="Z750" s="2" t="s">
        <v>2048</v>
      </c>
      <c r="AA750" s="3">
        <v>291217749</v>
      </c>
      <c r="AB750" s="56"/>
      <c r="AC750" s="44"/>
      <c r="AD750" s="43" t="s">
        <v>76</v>
      </c>
      <c r="AE750" s="44" t="s">
        <v>824</v>
      </c>
      <c r="AF750" s="45" t="s">
        <v>617</v>
      </c>
      <c r="AG750" s="43">
        <v>4600095356</v>
      </c>
      <c r="AH750" s="45" t="s">
        <v>825</v>
      </c>
      <c r="AI750" s="51">
        <v>44856</v>
      </c>
      <c r="AJ750" s="51">
        <v>44856</v>
      </c>
      <c r="AK750" s="51">
        <v>44926</v>
      </c>
      <c r="AL750" s="42">
        <v>1</v>
      </c>
      <c r="AM750" s="54" t="s">
        <v>79</v>
      </c>
      <c r="AN750" s="44" t="s">
        <v>826</v>
      </c>
      <c r="AO750" s="49" t="s">
        <v>79</v>
      </c>
      <c r="AP750" s="44" t="s">
        <v>79</v>
      </c>
      <c r="AQ750" s="50" t="s">
        <v>352</v>
      </c>
      <c r="AR750" s="50" t="s">
        <v>82</v>
      </c>
      <c r="AS750" s="50" t="s">
        <v>589</v>
      </c>
      <c r="AT750" s="44">
        <v>0</v>
      </c>
      <c r="AU750" s="49" t="s">
        <v>827</v>
      </c>
      <c r="AV750" s="49" t="s">
        <v>3328</v>
      </c>
      <c r="AW750" s="49" t="s">
        <v>829</v>
      </c>
      <c r="AX750" s="49" t="s">
        <v>3330</v>
      </c>
      <c r="AY750" s="50" t="s">
        <v>831</v>
      </c>
      <c r="AZ750" s="58" t="s">
        <v>327</v>
      </c>
      <c r="BA750" s="4"/>
      <c r="BB750" s="4"/>
      <c r="BC750" s="4"/>
      <c r="BD750" s="4"/>
      <c r="BE750" s="4"/>
      <c r="BF750" s="4"/>
      <c r="BG750" s="4"/>
    </row>
    <row r="751" spans="1:59" customFormat="1" ht="60" hidden="1" customHeight="1" x14ac:dyDescent="0.25">
      <c r="A751" s="2">
        <v>16</v>
      </c>
      <c r="B751" s="2" t="s">
        <v>337</v>
      </c>
      <c r="C751" s="2">
        <v>0</v>
      </c>
      <c r="D751" s="2" t="s">
        <v>3325</v>
      </c>
      <c r="E751" s="2" t="s">
        <v>3326</v>
      </c>
      <c r="F751" s="2" t="s">
        <v>3327</v>
      </c>
      <c r="G751" s="2" t="s">
        <v>821</v>
      </c>
      <c r="H751" s="3">
        <v>7520000</v>
      </c>
      <c r="I751" s="3" t="s">
        <v>88</v>
      </c>
      <c r="J751" s="3" t="s">
        <v>88</v>
      </c>
      <c r="K751" s="3" t="s">
        <v>88</v>
      </c>
      <c r="L751" s="3" t="s">
        <v>88</v>
      </c>
      <c r="M751" s="3" t="s">
        <v>88</v>
      </c>
      <c r="N751" s="3" t="s">
        <v>88</v>
      </c>
      <c r="O751" s="3" t="s">
        <v>88</v>
      </c>
      <c r="P751" s="3" t="s">
        <v>88</v>
      </c>
      <c r="Q751" s="3" t="s">
        <v>88</v>
      </c>
      <c r="R751" s="3" t="s">
        <v>88</v>
      </c>
      <c r="S751" s="3" t="s">
        <v>88</v>
      </c>
      <c r="T751" s="3" t="s">
        <v>88</v>
      </c>
      <c r="U751" s="2">
        <v>220016</v>
      </c>
      <c r="V751" s="2" t="s">
        <v>821</v>
      </c>
      <c r="W751" s="3">
        <v>594000000</v>
      </c>
      <c r="X751" s="2" t="s">
        <v>834</v>
      </c>
      <c r="Y751" s="3">
        <f>SUM(AA751:AA752)</f>
        <v>102844588</v>
      </c>
      <c r="Z751" s="2" t="s">
        <v>835</v>
      </c>
      <c r="AA751" s="3">
        <v>50810043</v>
      </c>
      <c r="AB751" s="56"/>
      <c r="AC751" s="44"/>
      <c r="AD751" s="43" t="s">
        <v>76</v>
      </c>
      <c r="AE751" s="44" t="s">
        <v>824</v>
      </c>
      <c r="AF751" s="45" t="s">
        <v>617</v>
      </c>
      <c r="AG751" s="43">
        <v>4600095356</v>
      </c>
      <c r="AH751" s="45" t="s">
        <v>825</v>
      </c>
      <c r="AI751" s="51">
        <v>44856</v>
      </c>
      <c r="AJ751" s="51">
        <v>44856</v>
      </c>
      <c r="AK751" s="51">
        <v>44926</v>
      </c>
      <c r="AL751" s="42">
        <v>1</v>
      </c>
      <c r="AM751" s="54" t="s">
        <v>79</v>
      </c>
      <c r="AN751" s="44" t="s">
        <v>826</v>
      </c>
      <c r="AO751" s="49" t="s">
        <v>79</v>
      </c>
      <c r="AP751" s="44" t="s">
        <v>79</v>
      </c>
      <c r="AQ751" s="50" t="s">
        <v>352</v>
      </c>
      <c r="AR751" s="50" t="s">
        <v>82</v>
      </c>
      <c r="AS751" s="50" t="s">
        <v>589</v>
      </c>
      <c r="AT751" s="44">
        <v>300</v>
      </c>
      <c r="AU751" s="49" t="s">
        <v>827</v>
      </c>
      <c r="AV751" s="49" t="s">
        <v>3328</v>
      </c>
      <c r="AW751" s="49" t="s">
        <v>829</v>
      </c>
      <c r="AX751" s="49" t="s">
        <v>3331</v>
      </c>
      <c r="AY751" s="50" t="s">
        <v>837</v>
      </c>
      <c r="AZ751" s="58" t="s">
        <v>327</v>
      </c>
      <c r="BA751" s="4"/>
      <c r="BB751" s="4"/>
      <c r="BC751" s="4"/>
      <c r="BD751" s="4"/>
      <c r="BE751" s="4"/>
      <c r="BF751" s="4"/>
      <c r="BG751" s="4"/>
    </row>
    <row r="752" spans="1:59" customFormat="1" ht="60" hidden="1" customHeight="1" x14ac:dyDescent="0.25">
      <c r="A752" s="2">
        <v>16</v>
      </c>
      <c r="B752" s="2" t="s">
        <v>337</v>
      </c>
      <c r="C752" s="2">
        <v>0</v>
      </c>
      <c r="D752" s="2" t="s">
        <v>3325</v>
      </c>
      <c r="E752" s="2" t="s">
        <v>3326</v>
      </c>
      <c r="F752" s="2" t="s">
        <v>3327</v>
      </c>
      <c r="G752" s="2" t="s">
        <v>821</v>
      </c>
      <c r="H752" s="3">
        <v>6580000</v>
      </c>
      <c r="I752" s="3" t="s">
        <v>88</v>
      </c>
      <c r="J752" s="3" t="s">
        <v>88</v>
      </c>
      <c r="K752" s="3" t="s">
        <v>88</v>
      </c>
      <c r="L752" s="3" t="s">
        <v>88</v>
      </c>
      <c r="M752" s="3" t="s">
        <v>88</v>
      </c>
      <c r="N752" s="3" t="s">
        <v>88</v>
      </c>
      <c r="O752" s="3" t="s">
        <v>88</v>
      </c>
      <c r="P752" s="3" t="s">
        <v>88</v>
      </c>
      <c r="Q752" s="3" t="s">
        <v>88</v>
      </c>
      <c r="R752" s="3" t="s">
        <v>88</v>
      </c>
      <c r="S752" s="3" t="s">
        <v>88</v>
      </c>
      <c r="T752" s="3" t="s">
        <v>88</v>
      </c>
      <c r="U752" s="2">
        <v>220016</v>
      </c>
      <c r="V752" s="2" t="s">
        <v>821</v>
      </c>
      <c r="W752" s="3">
        <v>594000000</v>
      </c>
      <c r="X752" s="2" t="s">
        <v>88</v>
      </c>
      <c r="Y752" s="3" t="s">
        <v>88</v>
      </c>
      <c r="Z752" s="2" t="s">
        <v>838</v>
      </c>
      <c r="AA752" s="3">
        <v>52034545</v>
      </c>
      <c r="AB752" s="56"/>
      <c r="AC752" s="44"/>
      <c r="AD752" s="43" t="s">
        <v>76</v>
      </c>
      <c r="AE752" s="44" t="s">
        <v>824</v>
      </c>
      <c r="AF752" s="45" t="s">
        <v>617</v>
      </c>
      <c r="AG752" s="43">
        <v>4600095356</v>
      </c>
      <c r="AH752" s="45" t="s">
        <v>825</v>
      </c>
      <c r="AI752" s="51">
        <v>44856</v>
      </c>
      <c r="AJ752" s="51">
        <v>44856</v>
      </c>
      <c r="AK752" s="51">
        <v>44926</v>
      </c>
      <c r="AL752" s="42">
        <v>1</v>
      </c>
      <c r="AM752" s="54" t="s">
        <v>79</v>
      </c>
      <c r="AN752" s="44" t="s">
        <v>826</v>
      </c>
      <c r="AO752" s="49" t="s">
        <v>79</v>
      </c>
      <c r="AP752" s="44" t="s">
        <v>79</v>
      </c>
      <c r="AQ752" s="50" t="s">
        <v>352</v>
      </c>
      <c r="AR752" s="50" t="s">
        <v>82</v>
      </c>
      <c r="AS752" s="50" t="s">
        <v>589</v>
      </c>
      <c r="AT752" s="44">
        <v>0</v>
      </c>
      <c r="AU752" s="49" t="s">
        <v>827</v>
      </c>
      <c r="AV752" s="49" t="s">
        <v>3328</v>
      </c>
      <c r="AW752" s="49" t="s">
        <v>829</v>
      </c>
      <c r="AX752" s="49" t="s">
        <v>3332</v>
      </c>
      <c r="AY752" s="50" t="s">
        <v>831</v>
      </c>
      <c r="AZ752" s="58" t="s">
        <v>327</v>
      </c>
      <c r="BA752" s="4"/>
      <c r="BB752" s="4"/>
      <c r="BC752" s="4"/>
      <c r="BD752" s="4"/>
      <c r="BE752" s="4"/>
      <c r="BF752" s="4"/>
      <c r="BG752" s="4"/>
    </row>
    <row r="753" spans="1:59" customFormat="1" ht="60" hidden="1" customHeight="1" x14ac:dyDescent="0.25">
      <c r="A753" s="2">
        <v>16</v>
      </c>
      <c r="B753" s="2" t="s">
        <v>662</v>
      </c>
      <c r="C753" s="2">
        <v>1</v>
      </c>
      <c r="D753" s="2" t="s">
        <v>3333</v>
      </c>
      <c r="E753" s="2" t="s">
        <v>3334</v>
      </c>
      <c r="F753" s="2">
        <v>52</v>
      </c>
      <c r="G753" s="2" t="s">
        <v>1470</v>
      </c>
      <c r="H753" s="3">
        <v>2000000</v>
      </c>
      <c r="I753" s="3" t="s">
        <v>218</v>
      </c>
      <c r="J753" s="3" t="s">
        <v>662</v>
      </c>
      <c r="K753" s="3" t="s">
        <v>663</v>
      </c>
      <c r="L753" s="3" t="s">
        <v>664</v>
      </c>
      <c r="M753" s="3" t="s">
        <v>665</v>
      </c>
      <c r="N753" s="6">
        <v>1</v>
      </c>
      <c r="O753" s="3" t="s">
        <v>164</v>
      </c>
      <c r="P753" s="3" t="s">
        <v>68</v>
      </c>
      <c r="Q753" s="3" t="s">
        <v>69</v>
      </c>
      <c r="R753" s="3" t="s">
        <v>666</v>
      </c>
      <c r="S753" s="3" t="s">
        <v>667</v>
      </c>
      <c r="T753" s="6">
        <v>821</v>
      </c>
      <c r="U753" s="2">
        <v>220028</v>
      </c>
      <c r="V753" s="2" t="s">
        <v>1470</v>
      </c>
      <c r="W753" s="3">
        <v>254420000</v>
      </c>
      <c r="X753" s="6" t="s">
        <v>1471</v>
      </c>
      <c r="Y753" s="3">
        <v>42000000</v>
      </c>
      <c r="Z753" s="2" t="s">
        <v>3335</v>
      </c>
      <c r="AA753" s="3">
        <v>42000000</v>
      </c>
      <c r="AB753" s="56">
        <v>20</v>
      </c>
      <c r="AC753" s="44" t="s">
        <v>1473</v>
      </c>
      <c r="AD753" s="43" t="s">
        <v>76</v>
      </c>
      <c r="AE753" s="44" t="s">
        <v>165</v>
      </c>
      <c r="AF753" s="45" t="s">
        <v>1474</v>
      </c>
      <c r="AG753" s="43">
        <v>4600095281</v>
      </c>
      <c r="AH753" s="45">
        <v>34146</v>
      </c>
      <c r="AI753" s="51">
        <v>44805</v>
      </c>
      <c r="AJ753" s="51">
        <v>44816</v>
      </c>
      <c r="AK753" s="51">
        <v>45026</v>
      </c>
      <c r="AL753" s="42">
        <v>1</v>
      </c>
      <c r="AM753" s="54" t="s">
        <v>233</v>
      </c>
      <c r="AN753" s="44" t="s">
        <v>1475</v>
      </c>
      <c r="AO753" s="49" t="s">
        <v>1476</v>
      </c>
      <c r="AP753" s="44" t="s">
        <v>172</v>
      </c>
      <c r="AQ753" s="50">
        <v>20</v>
      </c>
      <c r="AR753" s="50" t="s">
        <v>82</v>
      </c>
      <c r="AS753" s="50" t="s">
        <v>662</v>
      </c>
      <c r="AT753" s="44">
        <v>20</v>
      </c>
      <c r="AU753" s="49" t="s">
        <v>3336</v>
      </c>
      <c r="AV753" s="49" t="s">
        <v>3337</v>
      </c>
      <c r="AW753" s="49" t="s">
        <v>1479</v>
      </c>
      <c r="AX753" s="49" t="s">
        <v>3338</v>
      </c>
      <c r="AY753" s="50" t="s">
        <v>3339</v>
      </c>
      <c r="AZ753" s="58" t="s">
        <v>3340</v>
      </c>
      <c r="BA753" s="4"/>
      <c r="BB753" s="4"/>
      <c r="BC753" s="4"/>
      <c r="BD753" s="4"/>
      <c r="BE753" s="4"/>
      <c r="BF753" s="4"/>
      <c r="BG753" s="4"/>
    </row>
    <row r="754" spans="1:59" customFormat="1" ht="60" hidden="1" customHeight="1" x14ac:dyDescent="0.25">
      <c r="A754" s="2">
        <v>16</v>
      </c>
      <c r="B754" s="2" t="s">
        <v>662</v>
      </c>
      <c r="C754" s="2">
        <v>0</v>
      </c>
      <c r="D754" s="2" t="s">
        <v>3333</v>
      </c>
      <c r="E754" s="2" t="s">
        <v>3334</v>
      </c>
      <c r="F754" s="2">
        <v>52</v>
      </c>
      <c r="G754" s="2" t="s">
        <v>1470</v>
      </c>
      <c r="H754" s="3">
        <v>0</v>
      </c>
      <c r="I754" s="3" t="s">
        <v>88</v>
      </c>
      <c r="J754" s="3" t="s">
        <v>88</v>
      </c>
      <c r="K754" s="3" t="s">
        <v>88</v>
      </c>
      <c r="L754" s="3" t="s">
        <v>88</v>
      </c>
      <c r="M754" s="3" t="s">
        <v>88</v>
      </c>
      <c r="N754" s="3" t="s">
        <v>88</v>
      </c>
      <c r="O754" s="3" t="s">
        <v>88</v>
      </c>
      <c r="P754" s="3" t="s">
        <v>88</v>
      </c>
      <c r="Q754" s="3" t="s">
        <v>88</v>
      </c>
      <c r="R754" s="3" t="s">
        <v>88</v>
      </c>
      <c r="S754" s="3" t="s">
        <v>88</v>
      </c>
      <c r="T754" s="3" t="s">
        <v>88</v>
      </c>
      <c r="U754" s="2">
        <v>220028</v>
      </c>
      <c r="V754" s="2" t="s">
        <v>1470</v>
      </c>
      <c r="W754" s="3">
        <v>254420000</v>
      </c>
      <c r="X754" s="6" t="s">
        <v>3341</v>
      </c>
      <c r="Y754" s="3">
        <v>212420000</v>
      </c>
      <c r="Z754" s="2" t="s">
        <v>3342</v>
      </c>
      <c r="AA754" s="3">
        <v>138420000</v>
      </c>
      <c r="AB754" s="56">
        <v>100</v>
      </c>
      <c r="AC754" s="44" t="s">
        <v>1473</v>
      </c>
      <c r="AD754" s="43" t="s">
        <v>76</v>
      </c>
      <c r="AE754" s="44" t="s">
        <v>165</v>
      </c>
      <c r="AF754" s="45" t="s">
        <v>1474</v>
      </c>
      <c r="AG754" s="43">
        <v>4600095281</v>
      </c>
      <c r="AH754" s="45">
        <v>34146</v>
      </c>
      <c r="AI754" s="51">
        <v>44805</v>
      </c>
      <c r="AJ754" s="51">
        <v>44816</v>
      </c>
      <c r="AK754" s="51">
        <v>45026</v>
      </c>
      <c r="AL754" s="42">
        <v>1</v>
      </c>
      <c r="AM754" s="54" t="s">
        <v>233</v>
      </c>
      <c r="AN754" s="44" t="s">
        <v>1475</v>
      </c>
      <c r="AO754" s="49" t="s">
        <v>1476</v>
      </c>
      <c r="AP754" s="44" t="s">
        <v>172</v>
      </c>
      <c r="AQ754" s="50">
        <v>100</v>
      </c>
      <c r="AR754" s="50" t="s">
        <v>82</v>
      </c>
      <c r="AS754" s="50" t="s">
        <v>662</v>
      </c>
      <c r="AT754" s="44">
        <v>100</v>
      </c>
      <c r="AU754" s="49" t="s">
        <v>3343</v>
      </c>
      <c r="AV754" s="49" t="s">
        <v>3337</v>
      </c>
      <c r="AW754" s="49" t="s">
        <v>1479</v>
      </c>
      <c r="AX754" s="49" t="s">
        <v>3338</v>
      </c>
      <c r="AY754" s="50" t="s">
        <v>3339</v>
      </c>
      <c r="AZ754" s="58" t="s">
        <v>3340</v>
      </c>
      <c r="BA754" s="4"/>
      <c r="BB754" s="4"/>
      <c r="BC754" s="4"/>
      <c r="BD754" s="4"/>
      <c r="BE754" s="4"/>
      <c r="BF754" s="4"/>
      <c r="BG754" s="4"/>
    </row>
    <row r="755" spans="1:59" customFormat="1" ht="60" hidden="1" customHeight="1" x14ac:dyDescent="0.25">
      <c r="A755" s="2">
        <v>16</v>
      </c>
      <c r="B755" s="2" t="s">
        <v>662</v>
      </c>
      <c r="C755" s="2">
        <v>0</v>
      </c>
      <c r="D755" s="2" t="s">
        <v>3333</v>
      </c>
      <c r="E755" s="2" t="s">
        <v>3334</v>
      </c>
      <c r="F755" s="2">
        <v>52</v>
      </c>
      <c r="G755" s="2" t="s">
        <v>1470</v>
      </c>
      <c r="H755" s="3">
        <v>32000000</v>
      </c>
      <c r="I755" s="3" t="s">
        <v>88</v>
      </c>
      <c r="J755" s="3" t="s">
        <v>88</v>
      </c>
      <c r="K755" s="3" t="s">
        <v>88</v>
      </c>
      <c r="L755" s="3" t="s">
        <v>88</v>
      </c>
      <c r="M755" s="3" t="s">
        <v>88</v>
      </c>
      <c r="N755" s="3" t="s">
        <v>88</v>
      </c>
      <c r="O755" s="3" t="s">
        <v>88</v>
      </c>
      <c r="P755" s="3" t="s">
        <v>88</v>
      </c>
      <c r="Q755" s="3" t="s">
        <v>88</v>
      </c>
      <c r="R755" s="3" t="s">
        <v>88</v>
      </c>
      <c r="S755" s="3" t="s">
        <v>88</v>
      </c>
      <c r="T755" s="3" t="s">
        <v>88</v>
      </c>
      <c r="U755" s="2">
        <v>220028</v>
      </c>
      <c r="V755" s="2" t="s">
        <v>1470</v>
      </c>
      <c r="W755" s="3">
        <v>254420000</v>
      </c>
      <c r="X755" s="6" t="s">
        <v>88</v>
      </c>
      <c r="Y755" s="3" t="s">
        <v>88</v>
      </c>
      <c r="Z755" s="2" t="s">
        <v>3344</v>
      </c>
      <c r="AA755" s="3">
        <v>74000000</v>
      </c>
      <c r="AB755" s="56">
        <v>30</v>
      </c>
      <c r="AC755" s="44" t="s">
        <v>1473</v>
      </c>
      <c r="AD755" s="43" t="s">
        <v>76</v>
      </c>
      <c r="AE755" s="44" t="s">
        <v>165</v>
      </c>
      <c r="AF755" s="45" t="s">
        <v>1474</v>
      </c>
      <c r="AG755" s="43">
        <v>4600095281</v>
      </c>
      <c r="AH755" s="45">
        <v>34146</v>
      </c>
      <c r="AI755" s="51">
        <v>44805</v>
      </c>
      <c r="AJ755" s="51">
        <v>44816</v>
      </c>
      <c r="AK755" s="51">
        <v>45026</v>
      </c>
      <c r="AL755" s="42">
        <v>1</v>
      </c>
      <c r="AM755" s="54" t="s">
        <v>233</v>
      </c>
      <c r="AN755" s="44" t="s">
        <v>1475</v>
      </c>
      <c r="AO755" s="49" t="s">
        <v>1476</v>
      </c>
      <c r="AP755" s="44" t="s">
        <v>172</v>
      </c>
      <c r="AQ755" s="50">
        <v>30</v>
      </c>
      <c r="AR755" s="50" t="s">
        <v>82</v>
      </c>
      <c r="AS755" s="50" t="s">
        <v>662</v>
      </c>
      <c r="AT755" s="44">
        <v>30</v>
      </c>
      <c r="AU755" s="49" t="s">
        <v>3345</v>
      </c>
      <c r="AV755" s="49" t="s">
        <v>3337</v>
      </c>
      <c r="AW755" s="49" t="s">
        <v>1479</v>
      </c>
      <c r="AX755" s="49" t="s">
        <v>3338</v>
      </c>
      <c r="AY755" s="50" t="s">
        <v>3339</v>
      </c>
      <c r="AZ755" s="58" t="s">
        <v>3340</v>
      </c>
      <c r="BA755" s="4"/>
      <c r="BB755" s="4"/>
      <c r="BC755" s="4"/>
      <c r="BD755" s="4"/>
      <c r="BE755" s="4"/>
      <c r="BF755" s="4"/>
      <c r="BG755" s="4"/>
    </row>
    <row r="756" spans="1:59" customFormat="1" ht="60" hidden="1" customHeight="1" x14ac:dyDescent="0.25">
      <c r="A756" s="2">
        <v>16</v>
      </c>
      <c r="B756" s="2" t="s">
        <v>372</v>
      </c>
      <c r="C756" s="2">
        <v>1</v>
      </c>
      <c r="D756" s="2" t="s">
        <v>3346</v>
      </c>
      <c r="E756" s="2" t="s">
        <v>3347</v>
      </c>
      <c r="F756" s="2">
        <v>27</v>
      </c>
      <c r="G756" s="2" t="s">
        <v>3348</v>
      </c>
      <c r="H756" s="3">
        <v>155094939</v>
      </c>
      <c r="I756" s="3" t="s">
        <v>156</v>
      </c>
      <c r="J756" s="3" t="s">
        <v>377</v>
      </c>
      <c r="K756" s="3" t="s">
        <v>378</v>
      </c>
      <c r="L756" s="3" t="s">
        <v>379</v>
      </c>
      <c r="M756" s="3" t="s">
        <v>380</v>
      </c>
      <c r="N756" s="6">
        <v>13</v>
      </c>
      <c r="O756" s="3" t="s">
        <v>164</v>
      </c>
      <c r="P756" s="3" t="s">
        <v>68</v>
      </c>
      <c r="Q756" s="3" t="s">
        <v>69</v>
      </c>
      <c r="R756" s="3" t="s">
        <v>381</v>
      </c>
      <c r="S756" s="3" t="s">
        <v>382</v>
      </c>
      <c r="T756" s="6">
        <v>7300</v>
      </c>
      <c r="U756" s="2">
        <v>210085</v>
      </c>
      <c r="V756" s="2" t="s">
        <v>383</v>
      </c>
      <c r="W756" s="3">
        <v>200469939</v>
      </c>
      <c r="X756" s="2" t="s">
        <v>881</v>
      </c>
      <c r="Y756" s="3">
        <f>SUM(AA756)</f>
        <v>200469939</v>
      </c>
      <c r="Z756" s="2" t="s">
        <v>1501</v>
      </c>
      <c r="AA756" s="3">
        <v>200469939</v>
      </c>
      <c r="AB756" s="56">
        <v>1</v>
      </c>
      <c r="AC756" s="44" t="s">
        <v>386</v>
      </c>
      <c r="AD756" s="43" t="s">
        <v>76</v>
      </c>
      <c r="AE756" s="79" t="s">
        <v>165</v>
      </c>
      <c r="AF756" s="79" t="s">
        <v>387</v>
      </c>
      <c r="AG756" s="80" t="s">
        <v>388</v>
      </c>
      <c r="AH756" s="80" t="s">
        <v>389</v>
      </c>
      <c r="AI756" s="108">
        <v>44748</v>
      </c>
      <c r="AJ756" s="108">
        <v>44756</v>
      </c>
      <c r="AK756" s="108">
        <v>45016</v>
      </c>
      <c r="AL756" s="42">
        <v>1</v>
      </c>
      <c r="AM756" s="54" t="s">
        <v>81</v>
      </c>
      <c r="AN756" s="44" t="s">
        <v>390</v>
      </c>
      <c r="AO756" s="49" t="s">
        <v>233</v>
      </c>
      <c r="AP756" s="44" t="s">
        <v>270</v>
      </c>
      <c r="AQ756" s="58">
        <v>120</v>
      </c>
      <c r="AR756" s="50" t="s">
        <v>82</v>
      </c>
      <c r="AS756" s="50" t="s">
        <v>391</v>
      </c>
      <c r="AT756" s="44">
        <v>622</v>
      </c>
      <c r="AU756" s="90" t="s">
        <v>392</v>
      </c>
      <c r="AV756" s="90" t="s">
        <v>3349</v>
      </c>
      <c r="AW756" s="49" t="s">
        <v>2058</v>
      </c>
      <c r="AX756" s="49" t="s">
        <v>3350</v>
      </c>
      <c r="AY756" s="50" t="s">
        <v>3351</v>
      </c>
      <c r="AZ756" s="58"/>
      <c r="BA756" s="4"/>
      <c r="BB756" s="4"/>
      <c r="BC756" s="4"/>
      <c r="BD756" s="4"/>
      <c r="BE756" s="4"/>
      <c r="BF756" s="4"/>
      <c r="BG756" s="4"/>
    </row>
    <row r="757" spans="1:59" customFormat="1" ht="60" hidden="1" customHeight="1" x14ac:dyDescent="0.25">
      <c r="A757" s="2">
        <v>16</v>
      </c>
      <c r="B757" s="2" t="s">
        <v>372</v>
      </c>
      <c r="C757" s="2">
        <v>1</v>
      </c>
      <c r="D757" s="2" t="s">
        <v>3352</v>
      </c>
      <c r="E757" s="2" t="s">
        <v>3353</v>
      </c>
      <c r="F757" s="2">
        <v>22</v>
      </c>
      <c r="G757" s="2" t="s">
        <v>3354</v>
      </c>
      <c r="H757" s="3">
        <v>0</v>
      </c>
      <c r="I757" s="3" t="s">
        <v>156</v>
      </c>
      <c r="J757" s="3" t="s">
        <v>377</v>
      </c>
      <c r="K757" s="3" t="s">
        <v>412</v>
      </c>
      <c r="L757" s="3" t="s">
        <v>413</v>
      </c>
      <c r="M757" s="3" t="s">
        <v>414</v>
      </c>
      <c r="N757" s="6">
        <v>660</v>
      </c>
      <c r="O757" s="3" t="s">
        <v>164</v>
      </c>
      <c r="P757" s="3" t="s">
        <v>68</v>
      </c>
      <c r="Q757" s="3" t="s">
        <v>69</v>
      </c>
      <c r="R757" s="3" t="s">
        <v>415</v>
      </c>
      <c r="S757" s="3" t="s">
        <v>416</v>
      </c>
      <c r="T757" s="6">
        <v>9100</v>
      </c>
      <c r="U757" s="2">
        <v>210095</v>
      </c>
      <c r="V757" s="2" t="s">
        <v>417</v>
      </c>
      <c r="W757" s="3">
        <v>720874074</v>
      </c>
      <c r="X757" s="2" t="s">
        <v>418</v>
      </c>
      <c r="Y757" s="3">
        <f>SUM(AA757:AA758)</f>
        <v>474640000</v>
      </c>
      <c r="Z757" s="2" t="s">
        <v>3133</v>
      </c>
      <c r="AA757" s="3">
        <v>464640000</v>
      </c>
      <c r="AB757" s="97">
        <v>30</v>
      </c>
      <c r="AC757" s="99" t="s">
        <v>164</v>
      </c>
      <c r="AD757" s="43" t="s">
        <v>76</v>
      </c>
      <c r="AE757" s="79" t="s">
        <v>165</v>
      </c>
      <c r="AF757" s="79" t="s">
        <v>387</v>
      </c>
      <c r="AG757" s="80" t="s">
        <v>388</v>
      </c>
      <c r="AH757" s="80" t="s">
        <v>389</v>
      </c>
      <c r="AI757" s="108">
        <v>44748</v>
      </c>
      <c r="AJ757" s="108">
        <v>44756</v>
      </c>
      <c r="AK757" s="108">
        <v>45016</v>
      </c>
      <c r="AL757" s="42">
        <v>1</v>
      </c>
      <c r="AM757" s="54" t="s">
        <v>81</v>
      </c>
      <c r="AN757" s="44" t="s">
        <v>390</v>
      </c>
      <c r="AO757" s="49" t="s">
        <v>233</v>
      </c>
      <c r="AP757" s="44" t="s">
        <v>270</v>
      </c>
      <c r="AQ757" s="97">
        <v>30</v>
      </c>
      <c r="AR757" s="45" t="s">
        <v>82</v>
      </c>
      <c r="AS757" s="89" t="s">
        <v>420</v>
      </c>
      <c r="AT757" s="45">
        <v>1754</v>
      </c>
      <c r="AU757" s="90" t="s">
        <v>421</v>
      </c>
      <c r="AV757" s="90" t="s">
        <v>3349</v>
      </c>
      <c r="AW757" s="90" t="s">
        <v>423</v>
      </c>
      <c r="AX757" s="90" t="s">
        <v>3355</v>
      </c>
      <c r="AY757" s="90" t="s">
        <v>3356</v>
      </c>
      <c r="AZ757" s="58"/>
      <c r="BA757" s="4"/>
      <c r="BB757" s="4"/>
      <c r="BC757" s="4"/>
      <c r="BD757" s="4"/>
      <c r="BE757" s="4"/>
      <c r="BF757" s="4"/>
      <c r="BG757" s="4"/>
    </row>
    <row r="758" spans="1:59" customFormat="1" ht="60" hidden="1" customHeight="1" x14ac:dyDescent="0.25">
      <c r="A758" s="2">
        <v>16</v>
      </c>
      <c r="B758" s="2" t="s">
        <v>372</v>
      </c>
      <c r="C758" s="2">
        <v>0</v>
      </c>
      <c r="D758" s="2" t="s">
        <v>3352</v>
      </c>
      <c r="E758" s="2" t="s">
        <v>3353</v>
      </c>
      <c r="F758" s="2">
        <v>22</v>
      </c>
      <c r="G758" s="2" t="s">
        <v>3354</v>
      </c>
      <c r="H758" s="3">
        <v>0</v>
      </c>
      <c r="I758" s="3" t="s">
        <v>88</v>
      </c>
      <c r="J758" s="3" t="s">
        <v>88</v>
      </c>
      <c r="K758" s="3" t="s">
        <v>88</v>
      </c>
      <c r="L758" s="3" t="s">
        <v>88</v>
      </c>
      <c r="M758" s="3" t="s">
        <v>88</v>
      </c>
      <c r="N758" s="3" t="s">
        <v>88</v>
      </c>
      <c r="O758" s="3" t="s">
        <v>88</v>
      </c>
      <c r="P758" s="3" t="s">
        <v>88</v>
      </c>
      <c r="Q758" s="3" t="s">
        <v>88</v>
      </c>
      <c r="R758" s="3" t="s">
        <v>88</v>
      </c>
      <c r="S758" s="3" t="s">
        <v>88</v>
      </c>
      <c r="T758" s="3" t="s">
        <v>88</v>
      </c>
      <c r="U758" s="2">
        <v>210095</v>
      </c>
      <c r="V758" s="2" t="s">
        <v>417</v>
      </c>
      <c r="W758" s="3">
        <v>720874074</v>
      </c>
      <c r="X758" s="2" t="s">
        <v>88</v>
      </c>
      <c r="Y758" s="3" t="s">
        <v>88</v>
      </c>
      <c r="Z758" s="2" t="s">
        <v>3357</v>
      </c>
      <c r="AA758" s="3">
        <v>10000000</v>
      </c>
      <c r="AB758" s="97">
        <v>1</v>
      </c>
      <c r="AC758" s="99" t="s">
        <v>164</v>
      </c>
      <c r="AD758" s="43" t="s">
        <v>76</v>
      </c>
      <c r="AE758" s="79" t="s">
        <v>165</v>
      </c>
      <c r="AF758" s="79" t="s">
        <v>387</v>
      </c>
      <c r="AG758" s="80" t="s">
        <v>388</v>
      </c>
      <c r="AH758" s="80" t="s">
        <v>389</v>
      </c>
      <c r="AI758" s="108">
        <v>44748</v>
      </c>
      <c r="AJ758" s="108">
        <v>44756</v>
      </c>
      <c r="AK758" s="108">
        <v>45016</v>
      </c>
      <c r="AL758" s="42">
        <v>1</v>
      </c>
      <c r="AM758" s="54" t="s">
        <v>81</v>
      </c>
      <c r="AN758" s="44" t="s">
        <v>390</v>
      </c>
      <c r="AO758" s="49" t="s">
        <v>233</v>
      </c>
      <c r="AP758" s="44" t="s">
        <v>270</v>
      </c>
      <c r="AQ758" s="97">
        <v>1</v>
      </c>
      <c r="AR758" s="45" t="s">
        <v>82</v>
      </c>
      <c r="AS758" s="89" t="s">
        <v>420</v>
      </c>
      <c r="AT758" s="45">
        <v>16</v>
      </c>
      <c r="AU758" s="90" t="s">
        <v>421</v>
      </c>
      <c r="AV758" s="90" t="s">
        <v>3349</v>
      </c>
      <c r="AW758" s="90" t="s">
        <v>423</v>
      </c>
      <c r="AX758" s="90" t="s">
        <v>3358</v>
      </c>
      <c r="AY758" s="90" t="s">
        <v>3359</v>
      </c>
      <c r="AZ758" s="58"/>
      <c r="BA758" s="4"/>
      <c r="BB758" s="4"/>
      <c r="BC758" s="4"/>
      <c r="BD758" s="4"/>
      <c r="BE758" s="4"/>
      <c r="BF758" s="4"/>
      <c r="BG758" s="4"/>
    </row>
    <row r="759" spans="1:59" customFormat="1" ht="60" hidden="1" customHeight="1" x14ac:dyDescent="0.25">
      <c r="A759" s="2">
        <v>16</v>
      </c>
      <c r="B759" s="2" t="s">
        <v>372</v>
      </c>
      <c r="C759" s="2">
        <v>0</v>
      </c>
      <c r="D759" s="2" t="s">
        <v>3352</v>
      </c>
      <c r="E759" s="2" t="s">
        <v>3353</v>
      </c>
      <c r="F759" s="2">
        <v>22</v>
      </c>
      <c r="G759" s="2" t="s">
        <v>3354</v>
      </c>
      <c r="H759" s="3">
        <v>0</v>
      </c>
      <c r="I759" s="3" t="s">
        <v>88</v>
      </c>
      <c r="J759" s="3" t="s">
        <v>88</v>
      </c>
      <c r="K759" s="3" t="s">
        <v>88</v>
      </c>
      <c r="L759" s="3" t="s">
        <v>88</v>
      </c>
      <c r="M759" s="3" t="s">
        <v>88</v>
      </c>
      <c r="N759" s="3" t="s">
        <v>88</v>
      </c>
      <c r="O759" s="3" t="s">
        <v>88</v>
      </c>
      <c r="P759" s="3" t="s">
        <v>88</v>
      </c>
      <c r="Q759" s="3" t="s">
        <v>88</v>
      </c>
      <c r="R759" s="3" t="s">
        <v>88</v>
      </c>
      <c r="S759" s="3" t="s">
        <v>88</v>
      </c>
      <c r="T759" s="3" t="s">
        <v>88</v>
      </c>
      <c r="U759" s="2">
        <v>210095</v>
      </c>
      <c r="V759" s="2" t="s">
        <v>417</v>
      </c>
      <c r="W759" s="3">
        <v>720874074</v>
      </c>
      <c r="X759" s="2" t="s">
        <v>439</v>
      </c>
      <c r="Y759" s="3">
        <f>SUM(AA759)</f>
        <v>246234074</v>
      </c>
      <c r="Z759" s="2" t="s">
        <v>440</v>
      </c>
      <c r="AA759" s="3">
        <v>246234074</v>
      </c>
      <c r="AB759" s="97">
        <v>8</v>
      </c>
      <c r="AC759" s="99" t="s">
        <v>164</v>
      </c>
      <c r="AD759" s="43" t="s">
        <v>76</v>
      </c>
      <c r="AE759" s="101" t="s">
        <v>298</v>
      </c>
      <c r="AF759" s="103" t="s">
        <v>441</v>
      </c>
      <c r="AG759" s="103" t="s">
        <v>442</v>
      </c>
      <c r="AH759" s="103">
        <v>7346</v>
      </c>
      <c r="AI759" s="51">
        <v>44835</v>
      </c>
      <c r="AJ759" s="51">
        <v>44854</v>
      </c>
      <c r="AK759" s="51">
        <v>44926</v>
      </c>
      <c r="AL759" s="42">
        <v>1</v>
      </c>
      <c r="AM759" s="54" t="s">
        <v>81</v>
      </c>
      <c r="AN759" s="44" t="s">
        <v>443</v>
      </c>
      <c r="AO759" s="49" t="s">
        <v>233</v>
      </c>
      <c r="AP759" s="44" t="s">
        <v>270</v>
      </c>
      <c r="AQ759" s="97">
        <v>8</v>
      </c>
      <c r="AR759" s="45" t="s">
        <v>82</v>
      </c>
      <c r="AS759" s="89" t="s">
        <v>420</v>
      </c>
      <c r="AT759" s="45">
        <v>8</v>
      </c>
      <c r="AU759" s="90" t="s">
        <v>3136</v>
      </c>
      <c r="AV759" s="90" t="s">
        <v>3349</v>
      </c>
      <c r="AW759" s="90" t="s">
        <v>423</v>
      </c>
      <c r="AX759" s="90" t="s">
        <v>3360</v>
      </c>
      <c r="AY759" s="90" t="s">
        <v>3361</v>
      </c>
      <c r="AZ759" s="58"/>
      <c r="BA759" s="4"/>
      <c r="BB759" s="4"/>
      <c r="BC759" s="4"/>
      <c r="BD759" s="4"/>
      <c r="BE759" s="4"/>
      <c r="BF759" s="4"/>
      <c r="BG759" s="4"/>
    </row>
    <row r="760" spans="1:59" customFormat="1" ht="60" hidden="1" customHeight="1" x14ac:dyDescent="0.25">
      <c r="A760" s="2">
        <v>16</v>
      </c>
      <c r="B760" s="2" t="s">
        <v>451</v>
      </c>
      <c r="C760" s="2">
        <v>1</v>
      </c>
      <c r="D760" s="2" t="s">
        <v>3180</v>
      </c>
      <c r="E760" s="2" t="s">
        <v>3181</v>
      </c>
      <c r="F760" s="2">
        <v>1</v>
      </c>
      <c r="G760" s="2" t="s">
        <v>3182</v>
      </c>
      <c r="H760" s="3"/>
      <c r="I760" s="3" t="s">
        <v>62</v>
      </c>
      <c r="J760" s="3" t="s">
        <v>63</v>
      </c>
      <c r="K760" s="3" t="s">
        <v>64</v>
      </c>
      <c r="L760" s="3" t="s">
        <v>452</v>
      </c>
      <c r="M760" s="3" t="s">
        <v>453</v>
      </c>
      <c r="N760" s="6">
        <v>30.85</v>
      </c>
      <c r="O760" s="3" t="s">
        <v>67</v>
      </c>
      <c r="P760" s="3" t="s">
        <v>68</v>
      </c>
      <c r="Q760" s="3" t="s">
        <v>69</v>
      </c>
      <c r="R760" s="3"/>
      <c r="S760" s="3" t="s">
        <v>454</v>
      </c>
      <c r="T760" s="6">
        <v>3762</v>
      </c>
      <c r="U760" s="2">
        <v>210084</v>
      </c>
      <c r="V760" s="2" t="s">
        <v>455</v>
      </c>
      <c r="W760" s="3">
        <v>717690955</v>
      </c>
      <c r="X760" s="6" t="s">
        <v>456</v>
      </c>
      <c r="Y760" s="3">
        <v>440306479</v>
      </c>
      <c r="Z760" s="2" t="s">
        <v>457</v>
      </c>
      <c r="AA760" s="3">
        <v>440262415</v>
      </c>
      <c r="AB760" s="56">
        <v>147</v>
      </c>
      <c r="AC760" s="44" t="s">
        <v>458</v>
      </c>
      <c r="AD760" s="43" t="s">
        <v>76</v>
      </c>
      <c r="AE760" s="44" t="s">
        <v>459</v>
      </c>
      <c r="AF760" s="45" t="s">
        <v>79</v>
      </c>
      <c r="AG760" s="43" t="s">
        <v>79</v>
      </c>
      <c r="AH760" s="45" t="s">
        <v>79</v>
      </c>
      <c r="AI760" s="51" t="s">
        <v>460</v>
      </c>
      <c r="AJ760" s="51" t="s">
        <v>460</v>
      </c>
      <c r="AK760" s="51" t="s">
        <v>461</v>
      </c>
      <c r="AL760" s="42">
        <v>1</v>
      </c>
      <c r="AM760" s="54">
        <v>10019974.4</v>
      </c>
      <c r="AN760" s="44" t="s">
        <v>462</v>
      </c>
      <c r="AO760" s="49" t="s">
        <v>79</v>
      </c>
      <c r="AP760" s="44" t="s">
        <v>172</v>
      </c>
      <c r="AQ760" s="50">
        <v>147</v>
      </c>
      <c r="AR760" s="50" t="s">
        <v>82</v>
      </c>
      <c r="AS760" s="50" t="s">
        <v>83</v>
      </c>
      <c r="AT760" s="44">
        <v>147</v>
      </c>
      <c r="AU760" s="49" t="s">
        <v>463</v>
      </c>
      <c r="AV760" s="49" t="s">
        <v>3362</v>
      </c>
      <c r="AW760" s="49" t="s">
        <v>465</v>
      </c>
      <c r="AX760" s="49" t="s">
        <v>466</v>
      </c>
      <c r="AY760" s="50" t="s">
        <v>1164</v>
      </c>
      <c r="AZ760" s="58"/>
      <c r="BA760" s="4"/>
      <c r="BB760" s="4"/>
      <c r="BC760" s="4"/>
      <c r="BD760" s="4"/>
      <c r="BE760" s="4"/>
      <c r="BF760" s="4"/>
      <c r="BG760" s="4"/>
    </row>
    <row r="761" spans="1:59" customFormat="1" ht="60" hidden="1" customHeight="1" x14ac:dyDescent="0.25">
      <c r="A761" s="2">
        <v>16</v>
      </c>
      <c r="B761" s="2" t="s">
        <v>451</v>
      </c>
      <c r="C761" s="2">
        <v>0</v>
      </c>
      <c r="D761" s="2" t="s">
        <v>3363</v>
      </c>
      <c r="E761" s="2" t="s">
        <v>3364</v>
      </c>
      <c r="F761" s="2">
        <v>1</v>
      </c>
      <c r="G761" s="2" t="s">
        <v>3182</v>
      </c>
      <c r="H761" s="3"/>
      <c r="I761" s="3" t="s">
        <v>88</v>
      </c>
      <c r="J761" s="3" t="s">
        <v>88</v>
      </c>
      <c r="K761" s="3" t="s">
        <v>88</v>
      </c>
      <c r="L761" s="3" t="s">
        <v>88</v>
      </c>
      <c r="M761" s="3" t="s">
        <v>88</v>
      </c>
      <c r="N761" s="3" t="s">
        <v>88</v>
      </c>
      <c r="O761" s="3" t="s">
        <v>88</v>
      </c>
      <c r="P761" s="3" t="s">
        <v>88</v>
      </c>
      <c r="Q761" s="3" t="s">
        <v>88</v>
      </c>
      <c r="R761" s="3" t="s">
        <v>88</v>
      </c>
      <c r="S761" s="3" t="s">
        <v>88</v>
      </c>
      <c r="T761" s="3" t="s">
        <v>88</v>
      </c>
      <c r="U761" s="2">
        <v>210084</v>
      </c>
      <c r="V761" s="2" t="s">
        <v>455</v>
      </c>
      <c r="W761" s="3">
        <v>717690955</v>
      </c>
      <c r="X761" s="6" t="s">
        <v>468</v>
      </c>
      <c r="Y761" s="3" t="s">
        <v>468</v>
      </c>
      <c r="Z761" s="2" t="s">
        <v>469</v>
      </c>
      <c r="AA761" s="3">
        <v>44064</v>
      </c>
      <c r="AB761" s="56">
        <v>102</v>
      </c>
      <c r="AC761" s="44" t="s">
        <v>470</v>
      </c>
      <c r="AD761" s="43" t="s">
        <v>76</v>
      </c>
      <c r="AE761" s="44" t="s">
        <v>459</v>
      </c>
      <c r="AF761" s="45" t="s">
        <v>79</v>
      </c>
      <c r="AG761" s="43" t="s">
        <v>79</v>
      </c>
      <c r="AH761" s="45" t="s">
        <v>79</v>
      </c>
      <c r="AI761" s="51" t="s">
        <v>460</v>
      </c>
      <c r="AJ761" s="51" t="s">
        <v>460</v>
      </c>
      <c r="AK761" s="51" t="s">
        <v>461</v>
      </c>
      <c r="AL761" s="42">
        <v>1</v>
      </c>
      <c r="AM761" s="54">
        <v>3264000</v>
      </c>
      <c r="AN761" s="44" t="s">
        <v>462</v>
      </c>
      <c r="AO761" s="49" t="s">
        <v>79</v>
      </c>
      <c r="AP761" s="44" t="s">
        <v>172</v>
      </c>
      <c r="AQ761" s="50">
        <v>102</v>
      </c>
      <c r="AR761" s="50" t="s">
        <v>82</v>
      </c>
      <c r="AS761" s="50" t="s">
        <v>83</v>
      </c>
      <c r="AT761" s="44">
        <v>102</v>
      </c>
      <c r="AU761" s="49" t="s">
        <v>463</v>
      </c>
      <c r="AV761" s="49" t="s">
        <v>3362</v>
      </c>
      <c r="AW761" s="49" t="s">
        <v>465</v>
      </c>
      <c r="AX761" s="49" t="s">
        <v>471</v>
      </c>
      <c r="AY761" s="50" t="s">
        <v>472</v>
      </c>
      <c r="AZ761" s="58" t="s">
        <v>473</v>
      </c>
      <c r="BA761" s="4"/>
      <c r="BB761" s="4"/>
      <c r="BC761" s="4"/>
      <c r="BD761" s="4"/>
      <c r="BE761" s="4"/>
      <c r="BF761" s="4"/>
      <c r="BG761" s="4"/>
    </row>
    <row r="762" spans="1:59" customFormat="1" ht="60" hidden="1" customHeight="1" x14ac:dyDescent="0.25">
      <c r="A762" s="2">
        <v>16</v>
      </c>
      <c r="B762" s="2" t="s">
        <v>451</v>
      </c>
      <c r="C762" s="2">
        <v>0</v>
      </c>
      <c r="D762" s="2" t="s">
        <v>3365</v>
      </c>
      <c r="E762" s="2" t="s">
        <v>3366</v>
      </c>
      <c r="F762" s="2">
        <v>1</v>
      </c>
      <c r="G762" s="2" t="s">
        <v>3182</v>
      </c>
      <c r="H762" s="3"/>
      <c r="I762" s="3" t="s">
        <v>88</v>
      </c>
      <c r="J762" s="3" t="s">
        <v>88</v>
      </c>
      <c r="K762" s="3" t="s">
        <v>88</v>
      </c>
      <c r="L762" s="3" t="s">
        <v>88</v>
      </c>
      <c r="M762" s="3" t="s">
        <v>88</v>
      </c>
      <c r="N762" s="3" t="s">
        <v>88</v>
      </c>
      <c r="O762" s="3" t="s">
        <v>88</v>
      </c>
      <c r="P762" s="3" t="s">
        <v>88</v>
      </c>
      <c r="Q762" s="3" t="s">
        <v>88</v>
      </c>
      <c r="R762" s="3" t="s">
        <v>88</v>
      </c>
      <c r="S762" s="3" t="s">
        <v>88</v>
      </c>
      <c r="T762" s="3" t="s">
        <v>88</v>
      </c>
      <c r="U762" s="2">
        <v>210084</v>
      </c>
      <c r="V762" s="2" t="s">
        <v>1519</v>
      </c>
      <c r="W762" s="3">
        <v>717690955</v>
      </c>
      <c r="X762" s="6" t="s">
        <v>1519</v>
      </c>
      <c r="Y762" s="3">
        <v>277384476</v>
      </c>
      <c r="Z762" s="2" t="s">
        <v>1520</v>
      </c>
      <c r="AA762" s="3">
        <v>251640000</v>
      </c>
      <c r="AB762" s="56">
        <v>250</v>
      </c>
      <c r="AC762" s="44" t="s">
        <v>1521</v>
      </c>
      <c r="AD762" s="43" t="s">
        <v>76</v>
      </c>
      <c r="AE762" s="44" t="s">
        <v>165</v>
      </c>
      <c r="AF762" s="45" t="s">
        <v>1522</v>
      </c>
      <c r="AG762" s="43" t="s">
        <v>3367</v>
      </c>
      <c r="AH762" s="45" t="s">
        <v>3368</v>
      </c>
      <c r="AI762" s="51" t="s">
        <v>1525</v>
      </c>
      <c r="AJ762" s="51" t="s">
        <v>1525</v>
      </c>
      <c r="AK762" s="51" t="s">
        <v>1526</v>
      </c>
      <c r="AL762" s="42">
        <v>1</v>
      </c>
      <c r="AM762" s="54" t="s">
        <v>88</v>
      </c>
      <c r="AN762" s="44" t="s">
        <v>1527</v>
      </c>
      <c r="AO762" s="49" t="s">
        <v>88</v>
      </c>
      <c r="AP762" s="44" t="s">
        <v>172</v>
      </c>
      <c r="AQ762" s="50">
        <v>100</v>
      </c>
      <c r="AR762" s="50" t="s">
        <v>131</v>
      </c>
      <c r="AS762" s="50" t="s">
        <v>83</v>
      </c>
      <c r="AT762" s="44">
        <v>250</v>
      </c>
      <c r="AU762" s="49" t="s">
        <v>3369</v>
      </c>
      <c r="AV762" s="49" t="s">
        <v>3370</v>
      </c>
      <c r="AW762" s="49" t="s">
        <v>3151</v>
      </c>
      <c r="AX762" s="49" t="s">
        <v>471</v>
      </c>
      <c r="AY762" s="50" t="s">
        <v>3371</v>
      </c>
      <c r="AZ762" s="58" t="s">
        <v>88</v>
      </c>
      <c r="BA762" s="4"/>
      <c r="BB762" s="4"/>
      <c r="BC762" s="4"/>
      <c r="BD762" s="4"/>
      <c r="BE762" s="4"/>
      <c r="BF762" s="4"/>
      <c r="BG762" s="4"/>
    </row>
    <row r="763" spans="1:59" customFormat="1" ht="60" hidden="1" customHeight="1" x14ac:dyDescent="0.25">
      <c r="A763" s="2">
        <v>16</v>
      </c>
      <c r="B763" s="2" t="s">
        <v>451</v>
      </c>
      <c r="C763" s="2">
        <v>0</v>
      </c>
      <c r="D763" s="2" t="s">
        <v>3372</v>
      </c>
      <c r="E763" s="2" t="s">
        <v>3373</v>
      </c>
      <c r="F763" s="2">
        <v>1</v>
      </c>
      <c r="G763" s="2" t="s">
        <v>3182</v>
      </c>
      <c r="H763" s="3"/>
      <c r="I763" s="3" t="s">
        <v>88</v>
      </c>
      <c r="J763" s="3" t="s">
        <v>88</v>
      </c>
      <c r="K763" s="3" t="s">
        <v>88</v>
      </c>
      <c r="L763" s="3" t="s">
        <v>88</v>
      </c>
      <c r="M763" s="3" t="s">
        <v>88</v>
      </c>
      <c r="N763" s="3" t="s">
        <v>88</v>
      </c>
      <c r="O763" s="3" t="s">
        <v>88</v>
      </c>
      <c r="P763" s="3" t="s">
        <v>88</v>
      </c>
      <c r="Q763" s="3" t="s">
        <v>88</v>
      </c>
      <c r="R763" s="3" t="s">
        <v>88</v>
      </c>
      <c r="S763" s="3" t="s">
        <v>88</v>
      </c>
      <c r="T763" s="3" t="s">
        <v>88</v>
      </c>
      <c r="U763" s="2">
        <v>210084</v>
      </c>
      <c r="V763" s="2" t="s">
        <v>1519</v>
      </c>
      <c r="W763" s="3">
        <v>717690955</v>
      </c>
      <c r="X763" s="6" t="s">
        <v>468</v>
      </c>
      <c r="Y763" s="3" t="s">
        <v>468</v>
      </c>
      <c r="Z763" s="2" t="s">
        <v>3374</v>
      </c>
      <c r="AA763" s="3">
        <v>13113596</v>
      </c>
      <c r="AB763" s="56">
        <v>16</v>
      </c>
      <c r="AC763" s="44" t="s">
        <v>2432</v>
      </c>
      <c r="AD763" s="43" t="s">
        <v>76</v>
      </c>
      <c r="AE763" s="44" t="s">
        <v>88</v>
      </c>
      <c r="AF763" s="45" t="s">
        <v>88</v>
      </c>
      <c r="AG763" s="43" t="s">
        <v>88</v>
      </c>
      <c r="AH763" s="45" t="s">
        <v>88</v>
      </c>
      <c r="AI763" s="51" t="s">
        <v>3141</v>
      </c>
      <c r="AJ763" s="51" t="s">
        <v>3141</v>
      </c>
      <c r="AK763" s="51" t="s">
        <v>3142</v>
      </c>
      <c r="AL763" s="42">
        <v>1</v>
      </c>
      <c r="AM763" s="54" t="s">
        <v>88</v>
      </c>
      <c r="AN763" s="44" t="s">
        <v>1527</v>
      </c>
      <c r="AO763" s="49" t="s">
        <v>88</v>
      </c>
      <c r="AP763" s="44" t="s">
        <v>172</v>
      </c>
      <c r="AQ763" s="50">
        <v>100</v>
      </c>
      <c r="AR763" s="50" t="s">
        <v>131</v>
      </c>
      <c r="AS763" s="50" t="s">
        <v>83</v>
      </c>
      <c r="AT763" s="44">
        <v>16</v>
      </c>
      <c r="AU763" s="49" t="s">
        <v>3375</v>
      </c>
      <c r="AV763" s="49" t="s">
        <v>3376</v>
      </c>
      <c r="AW763" s="49" t="s">
        <v>3377</v>
      </c>
      <c r="AX763" s="49" t="s">
        <v>471</v>
      </c>
      <c r="AY763" s="50" t="s">
        <v>3378</v>
      </c>
      <c r="AZ763" s="58" t="s">
        <v>88</v>
      </c>
      <c r="BA763" s="4"/>
      <c r="BB763" s="4"/>
      <c r="BC763" s="4"/>
      <c r="BD763" s="4"/>
      <c r="BE763" s="4"/>
      <c r="BF763" s="4"/>
      <c r="BG763" s="4"/>
    </row>
    <row r="764" spans="1:59" customFormat="1" ht="60" hidden="1" customHeight="1" x14ac:dyDescent="0.25">
      <c r="A764" s="2">
        <v>16</v>
      </c>
      <c r="B764" s="2" t="s">
        <v>451</v>
      </c>
      <c r="C764" s="2">
        <v>0</v>
      </c>
      <c r="D764" s="2" t="s">
        <v>3379</v>
      </c>
      <c r="E764" s="2" t="s">
        <v>3380</v>
      </c>
      <c r="F764" s="2">
        <v>1</v>
      </c>
      <c r="G764" s="2" t="s">
        <v>3182</v>
      </c>
      <c r="H764" s="3"/>
      <c r="I764" s="3" t="s">
        <v>88</v>
      </c>
      <c r="J764" s="3" t="s">
        <v>88</v>
      </c>
      <c r="K764" s="3" t="s">
        <v>88</v>
      </c>
      <c r="L764" s="3" t="s">
        <v>88</v>
      </c>
      <c r="M764" s="3" t="s">
        <v>88</v>
      </c>
      <c r="N764" s="3" t="s">
        <v>88</v>
      </c>
      <c r="O764" s="3" t="s">
        <v>88</v>
      </c>
      <c r="P764" s="3" t="s">
        <v>88</v>
      </c>
      <c r="Q764" s="3" t="s">
        <v>88</v>
      </c>
      <c r="R764" s="3" t="s">
        <v>88</v>
      </c>
      <c r="S764" s="3" t="s">
        <v>88</v>
      </c>
      <c r="T764" s="3" t="s">
        <v>88</v>
      </c>
      <c r="U764" s="2">
        <v>210084</v>
      </c>
      <c r="V764" s="2" t="s">
        <v>1519</v>
      </c>
      <c r="W764" s="3">
        <v>717690955</v>
      </c>
      <c r="X764" s="21" t="s">
        <v>468</v>
      </c>
      <c r="Y764" s="8" t="s">
        <v>468</v>
      </c>
      <c r="Z764" s="2" t="s">
        <v>3381</v>
      </c>
      <c r="AA764" s="3">
        <v>12630880</v>
      </c>
      <c r="AB764" s="56">
        <v>16</v>
      </c>
      <c r="AC764" s="44" t="s">
        <v>2432</v>
      </c>
      <c r="AD764" s="43" t="s">
        <v>76</v>
      </c>
      <c r="AE764" s="44" t="s">
        <v>88</v>
      </c>
      <c r="AF764" s="45" t="s">
        <v>88</v>
      </c>
      <c r="AG764" s="43" t="s">
        <v>88</v>
      </c>
      <c r="AH764" s="45" t="s">
        <v>88</v>
      </c>
      <c r="AI764" s="51" t="s">
        <v>3141</v>
      </c>
      <c r="AJ764" s="51" t="s">
        <v>3141</v>
      </c>
      <c r="AK764" s="51" t="s">
        <v>3142</v>
      </c>
      <c r="AL764" s="42">
        <v>0.85</v>
      </c>
      <c r="AM764" s="54" t="s">
        <v>88</v>
      </c>
      <c r="AN764" s="44" t="s">
        <v>1527</v>
      </c>
      <c r="AO764" s="49" t="s">
        <v>88</v>
      </c>
      <c r="AP764" s="44" t="s">
        <v>172</v>
      </c>
      <c r="AQ764" s="50">
        <v>40</v>
      </c>
      <c r="AR764" s="50" t="s">
        <v>82</v>
      </c>
      <c r="AS764" s="50" t="s">
        <v>83</v>
      </c>
      <c r="AT764" s="44">
        <v>16</v>
      </c>
      <c r="AU764" s="49" t="s">
        <v>3149</v>
      </c>
      <c r="AV764" s="49" t="s">
        <v>3150</v>
      </c>
      <c r="AW764" s="49" t="s">
        <v>3151</v>
      </c>
      <c r="AX764" s="49" t="s">
        <v>471</v>
      </c>
      <c r="AY764" s="50" t="s">
        <v>3382</v>
      </c>
      <c r="AZ764" s="58" t="s">
        <v>88</v>
      </c>
      <c r="BA764" s="4"/>
      <c r="BB764" s="4"/>
      <c r="BC764" s="4"/>
      <c r="BD764" s="4"/>
      <c r="BE764" s="4"/>
      <c r="BF764" s="4"/>
      <c r="BG764" s="4"/>
    </row>
    <row r="765" spans="1:59" customFormat="1" ht="60" hidden="1" customHeight="1" x14ac:dyDescent="0.25">
      <c r="A765" s="2">
        <v>16</v>
      </c>
      <c r="B765" s="2" t="s">
        <v>909</v>
      </c>
      <c r="C765" s="2">
        <v>1</v>
      </c>
      <c r="D765" s="2" t="s">
        <v>3383</v>
      </c>
      <c r="E765" s="2" t="s">
        <v>3384</v>
      </c>
      <c r="F765" s="2" t="s">
        <v>3385</v>
      </c>
      <c r="G765" s="2" t="s">
        <v>912</v>
      </c>
      <c r="H765" s="3">
        <v>0</v>
      </c>
      <c r="I765" s="3" t="s">
        <v>913</v>
      </c>
      <c r="J765" s="3" t="s">
        <v>913</v>
      </c>
      <c r="K765" s="3" t="s">
        <v>913</v>
      </c>
      <c r="L765" s="3" t="s">
        <v>914</v>
      </c>
      <c r="M765" s="3" t="s">
        <v>915</v>
      </c>
      <c r="N765" s="6">
        <v>52</v>
      </c>
      <c r="O765" s="3" t="s">
        <v>67</v>
      </c>
      <c r="P765" s="3" t="s">
        <v>916</v>
      </c>
      <c r="Q765" s="3" t="s">
        <v>917</v>
      </c>
      <c r="R765" s="3" t="s">
        <v>918</v>
      </c>
      <c r="S765" s="3" t="s">
        <v>919</v>
      </c>
      <c r="T765" s="6">
        <v>38600</v>
      </c>
      <c r="U765" s="2">
        <v>220027</v>
      </c>
      <c r="V765" s="2" t="s">
        <v>920</v>
      </c>
      <c r="W765" s="3">
        <v>557565298</v>
      </c>
      <c r="X765" s="7" t="s">
        <v>932</v>
      </c>
      <c r="Y765" s="8">
        <f>SUM(AA765)</f>
        <v>40979330</v>
      </c>
      <c r="Z765" s="2" t="s">
        <v>933</v>
      </c>
      <c r="AA765" s="3">
        <v>40979330</v>
      </c>
      <c r="AB765" s="56">
        <v>1</v>
      </c>
      <c r="AC765" s="44" t="s">
        <v>164</v>
      </c>
      <c r="AD765" s="43" t="s">
        <v>76</v>
      </c>
      <c r="AE765" s="44" t="s">
        <v>681</v>
      </c>
      <c r="AF765" s="45" t="s">
        <v>205</v>
      </c>
      <c r="AG765" s="43">
        <v>4600094504</v>
      </c>
      <c r="AH765" s="45">
        <v>33826</v>
      </c>
      <c r="AI765" s="51">
        <v>44743</v>
      </c>
      <c r="AJ765" s="51">
        <v>44754</v>
      </c>
      <c r="AK765" s="51">
        <v>44985</v>
      </c>
      <c r="AL765" s="42">
        <v>1</v>
      </c>
      <c r="AM765" s="54">
        <v>3390349</v>
      </c>
      <c r="AN765" s="44" t="s">
        <v>934</v>
      </c>
      <c r="AO765" s="49" t="s">
        <v>925</v>
      </c>
      <c r="AP765" s="44" t="s">
        <v>172</v>
      </c>
      <c r="AQ765" s="50">
        <v>245</v>
      </c>
      <c r="AR765" s="50" t="s">
        <v>82</v>
      </c>
      <c r="AS765" s="50" t="s">
        <v>83</v>
      </c>
      <c r="AT765" s="44">
        <v>344</v>
      </c>
      <c r="AU765" s="49" t="s">
        <v>935</v>
      </c>
      <c r="AV765" s="49" t="s">
        <v>936</v>
      </c>
      <c r="AW765" s="49" t="s">
        <v>937</v>
      </c>
      <c r="AX765" s="49" t="s">
        <v>3386</v>
      </c>
      <c r="AY765" s="50" t="s">
        <v>3387</v>
      </c>
      <c r="AZ765" s="58" t="s">
        <v>88</v>
      </c>
      <c r="BA765" s="4"/>
      <c r="BB765" s="4"/>
      <c r="BC765" s="4"/>
      <c r="BD765" s="4"/>
      <c r="BE765" s="4"/>
      <c r="BF765" s="4"/>
      <c r="BG765" s="4"/>
    </row>
    <row r="766" spans="1:59" customFormat="1" ht="60" hidden="1" customHeight="1" x14ac:dyDescent="0.25">
      <c r="A766" s="2">
        <v>16</v>
      </c>
      <c r="B766" s="2" t="s">
        <v>909</v>
      </c>
      <c r="C766" s="2">
        <v>0</v>
      </c>
      <c r="D766" s="2" t="s">
        <v>3383</v>
      </c>
      <c r="E766" s="2" t="s">
        <v>3384</v>
      </c>
      <c r="F766" s="2" t="s">
        <v>3385</v>
      </c>
      <c r="G766" s="2" t="s">
        <v>912</v>
      </c>
      <c r="H766" s="3">
        <v>39000000</v>
      </c>
      <c r="I766" s="3" t="s">
        <v>88</v>
      </c>
      <c r="J766" s="3" t="s">
        <v>88</v>
      </c>
      <c r="K766" s="3" t="s">
        <v>88</v>
      </c>
      <c r="L766" s="3" t="s">
        <v>88</v>
      </c>
      <c r="M766" s="3" t="s">
        <v>88</v>
      </c>
      <c r="N766" s="3" t="s">
        <v>88</v>
      </c>
      <c r="O766" s="3" t="s">
        <v>88</v>
      </c>
      <c r="P766" s="3" t="s">
        <v>88</v>
      </c>
      <c r="Q766" s="3" t="s">
        <v>88</v>
      </c>
      <c r="R766" s="3" t="s">
        <v>88</v>
      </c>
      <c r="S766" s="3" t="s">
        <v>88</v>
      </c>
      <c r="T766" s="3" t="s">
        <v>88</v>
      </c>
      <c r="U766" s="2">
        <v>220027</v>
      </c>
      <c r="V766" s="2" t="s">
        <v>920</v>
      </c>
      <c r="W766" s="3">
        <v>596565298</v>
      </c>
      <c r="X766" s="2" t="s">
        <v>1178</v>
      </c>
      <c r="Y766" s="3">
        <f>SUM(AA766)</f>
        <v>118806330</v>
      </c>
      <c r="Z766" s="2" t="s">
        <v>1179</v>
      </c>
      <c r="AA766" s="3">
        <v>118806330</v>
      </c>
      <c r="AB766" s="56">
        <v>1</v>
      </c>
      <c r="AC766" s="44" t="s">
        <v>164</v>
      </c>
      <c r="AD766" s="43" t="s">
        <v>76</v>
      </c>
      <c r="AE766" s="44" t="s">
        <v>681</v>
      </c>
      <c r="AF766" s="45" t="s">
        <v>1180</v>
      </c>
      <c r="AG766" s="43">
        <v>4600094506</v>
      </c>
      <c r="AH766" s="45">
        <v>33825</v>
      </c>
      <c r="AI766" s="51">
        <v>44757</v>
      </c>
      <c r="AJ766" s="51">
        <v>44767</v>
      </c>
      <c r="AK766" s="51">
        <v>44985</v>
      </c>
      <c r="AL766" s="42">
        <v>1</v>
      </c>
      <c r="AM766" s="54">
        <v>9504506</v>
      </c>
      <c r="AN766" s="44" t="s">
        <v>1172</v>
      </c>
      <c r="AO766" s="49" t="s">
        <v>925</v>
      </c>
      <c r="AP766" s="44" t="s">
        <v>172</v>
      </c>
      <c r="AQ766" s="50">
        <v>120</v>
      </c>
      <c r="AR766" s="50" t="s">
        <v>82</v>
      </c>
      <c r="AS766" s="50" t="s">
        <v>83</v>
      </c>
      <c r="AT766" s="44">
        <v>261</v>
      </c>
      <c r="AU766" s="49" t="s">
        <v>1181</v>
      </c>
      <c r="AV766" s="49" t="s">
        <v>1182</v>
      </c>
      <c r="AW766" s="49" t="s">
        <v>1183</v>
      </c>
      <c r="AX766" s="49" t="s">
        <v>3388</v>
      </c>
      <c r="AY766" s="50" t="s">
        <v>3389</v>
      </c>
      <c r="AZ766" s="58" t="s">
        <v>88</v>
      </c>
      <c r="BA766" s="4"/>
      <c r="BB766" s="4"/>
      <c r="BC766" s="4"/>
      <c r="BD766" s="4"/>
      <c r="BE766" s="4"/>
      <c r="BF766" s="4"/>
      <c r="BG766" s="4"/>
    </row>
    <row r="767" spans="1:59" customFormat="1" ht="60" hidden="1" customHeight="1" x14ac:dyDescent="0.25">
      <c r="A767" s="2">
        <v>16</v>
      </c>
      <c r="B767" s="2" t="s">
        <v>909</v>
      </c>
      <c r="C767" s="2">
        <v>0</v>
      </c>
      <c r="D767" s="2" t="s">
        <v>3383</v>
      </c>
      <c r="E767" s="2" t="s">
        <v>3384</v>
      </c>
      <c r="F767" s="2" t="s">
        <v>3385</v>
      </c>
      <c r="G767" s="2" t="s">
        <v>912</v>
      </c>
      <c r="H767" s="3">
        <v>0</v>
      </c>
      <c r="I767" s="3" t="s">
        <v>88</v>
      </c>
      <c r="J767" s="3" t="s">
        <v>88</v>
      </c>
      <c r="K767" s="3" t="s">
        <v>88</v>
      </c>
      <c r="L767" s="3" t="s">
        <v>88</v>
      </c>
      <c r="M767" s="3" t="s">
        <v>88</v>
      </c>
      <c r="N767" s="3" t="s">
        <v>88</v>
      </c>
      <c r="O767" s="3" t="s">
        <v>88</v>
      </c>
      <c r="P767" s="3" t="s">
        <v>88</v>
      </c>
      <c r="Q767" s="3" t="s">
        <v>88</v>
      </c>
      <c r="R767" s="3" t="s">
        <v>88</v>
      </c>
      <c r="S767" s="3" t="s">
        <v>88</v>
      </c>
      <c r="T767" s="3" t="s">
        <v>88</v>
      </c>
      <c r="U767" s="2">
        <v>220027</v>
      </c>
      <c r="V767" s="2" t="s">
        <v>920</v>
      </c>
      <c r="W767" s="3">
        <v>596565298</v>
      </c>
      <c r="X767" s="2" t="s">
        <v>1666</v>
      </c>
      <c r="Y767" s="3">
        <f>SUM(AA767)</f>
        <v>35640000</v>
      </c>
      <c r="Z767" s="2" t="s">
        <v>1667</v>
      </c>
      <c r="AA767" s="3">
        <v>35640000</v>
      </c>
      <c r="AB767" s="56">
        <v>98</v>
      </c>
      <c r="AC767" s="44" t="s">
        <v>164</v>
      </c>
      <c r="AD767" s="43" t="s">
        <v>76</v>
      </c>
      <c r="AE767" s="44" t="s">
        <v>681</v>
      </c>
      <c r="AF767" s="45" t="s">
        <v>1180</v>
      </c>
      <c r="AG767" s="43">
        <v>4600090514</v>
      </c>
      <c r="AH767" s="45">
        <v>31561</v>
      </c>
      <c r="AI767" s="51">
        <v>44615</v>
      </c>
      <c r="AJ767" s="51">
        <v>44621</v>
      </c>
      <c r="AK767" s="51">
        <v>44742</v>
      </c>
      <c r="AL767" s="42">
        <v>1</v>
      </c>
      <c r="AM767" s="54">
        <v>2851200</v>
      </c>
      <c r="AN767" s="44" t="s">
        <v>1668</v>
      </c>
      <c r="AO767" s="49" t="s">
        <v>948</v>
      </c>
      <c r="AP767" s="44" t="s">
        <v>172</v>
      </c>
      <c r="AQ767" s="50">
        <v>98</v>
      </c>
      <c r="AR767" s="50" t="s">
        <v>82</v>
      </c>
      <c r="AS767" s="50" t="s">
        <v>1669</v>
      </c>
      <c r="AT767" s="44">
        <v>98</v>
      </c>
      <c r="AU767" s="49" t="s">
        <v>1670</v>
      </c>
      <c r="AV767" s="49" t="s">
        <v>1671</v>
      </c>
      <c r="AW767" s="49" t="s">
        <v>929</v>
      </c>
      <c r="AX767" s="49" t="s">
        <v>1672</v>
      </c>
      <c r="AY767" s="50" t="s">
        <v>3390</v>
      </c>
      <c r="AZ767" s="58" t="s">
        <v>88</v>
      </c>
      <c r="BA767" s="4"/>
      <c r="BB767" s="4"/>
      <c r="BC767" s="4"/>
      <c r="BD767" s="4"/>
      <c r="BE767" s="4"/>
      <c r="BF767" s="4"/>
      <c r="BG767" s="4"/>
    </row>
    <row r="768" spans="1:59" customFormat="1" ht="60" hidden="1" customHeight="1" x14ac:dyDescent="0.25">
      <c r="A768" s="2">
        <v>16</v>
      </c>
      <c r="B768" s="2" t="s">
        <v>909</v>
      </c>
      <c r="C768" s="2">
        <v>0</v>
      </c>
      <c r="D768" s="2" t="s">
        <v>3383</v>
      </c>
      <c r="E768" s="2" t="s">
        <v>3384</v>
      </c>
      <c r="F768" s="2" t="s">
        <v>3385</v>
      </c>
      <c r="G768" s="2" t="s">
        <v>912</v>
      </c>
      <c r="H768" s="3">
        <v>0</v>
      </c>
      <c r="I768" s="3" t="s">
        <v>88</v>
      </c>
      <c r="J768" s="3" t="s">
        <v>88</v>
      </c>
      <c r="K768" s="3" t="s">
        <v>88</v>
      </c>
      <c r="L768" s="3" t="s">
        <v>88</v>
      </c>
      <c r="M768" s="3" t="s">
        <v>88</v>
      </c>
      <c r="N768" s="3" t="s">
        <v>88</v>
      </c>
      <c r="O768" s="3" t="s">
        <v>88</v>
      </c>
      <c r="P768" s="3" t="s">
        <v>88</v>
      </c>
      <c r="Q768" s="3" t="s">
        <v>88</v>
      </c>
      <c r="R768" s="3" t="s">
        <v>88</v>
      </c>
      <c r="S768" s="3" t="s">
        <v>88</v>
      </c>
      <c r="T768" s="3" t="s">
        <v>88</v>
      </c>
      <c r="U768" s="2">
        <v>220027</v>
      </c>
      <c r="V768" s="2" t="s">
        <v>920</v>
      </c>
      <c r="W768" s="3">
        <v>596565298</v>
      </c>
      <c r="X768" s="2" t="s">
        <v>940</v>
      </c>
      <c r="Y768" s="3">
        <f>SUM(AA768:AA770)</f>
        <v>401139638</v>
      </c>
      <c r="Z768" s="2" t="s">
        <v>941</v>
      </c>
      <c r="AA768" s="3">
        <v>219996000</v>
      </c>
      <c r="AB768" s="56">
        <v>1</v>
      </c>
      <c r="AC768" s="44" t="s">
        <v>164</v>
      </c>
      <c r="AD768" s="43" t="s">
        <v>76</v>
      </c>
      <c r="AE768" s="44" t="s">
        <v>681</v>
      </c>
      <c r="AF768" s="45" t="s">
        <v>923</v>
      </c>
      <c r="AG768" s="43">
        <v>4600094729</v>
      </c>
      <c r="AH768" s="45">
        <v>33938</v>
      </c>
      <c r="AI768" s="51">
        <v>44764</v>
      </c>
      <c r="AJ768" s="51">
        <v>44792</v>
      </c>
      <c r="AK768" s="51">
        <v>45046</v>
      </c>
      <c r="AL768" s="42">
        <v>1</v>
      </c>
      <c r="AM768" s="54">
        <v>17599783</v>
      </c>
      <c r="AN768" s="44" t="s">
        <v>924</v>
      </c>
      <c r="AO768" s="49" t="s">
        <v>925</v>
      </c>
      <c r="AP768" s="44" t="s">
        <v>172</v>
      </c>
      <c r="AQ768" s="50">
        <v>1050</v>
      </c>
      <c r="AR768" s="50" t="s">
        <v>82</v>
      </c>
      <c r="AS768" s="50" t="s">
        <v>83</v>
      </c>
      <c r="AT768" s="44">
        <v>1016</v>
      </c>
      <c r="AU768" s="49" t="s">
        <v>942</v>
      </c>
      <c r="AV768" s="49" t="s">
        <v>943</v>
      </c>
      <c r="AW768" s="49" t="s">
        <v>944</v>
      </c>
      <c r="AX768" s="49" t="s">
        <v>3391</v>
      </c>
      <c r="AY768" s="50" t="s">
        <v>3392</v>
      </c>
      <c r="AZ768" s="58" t="s">
        <v>88</v>
      </c>
      <c r="BA768" s="4"/>
      <c r="BB768" s="4"/>
      <c r="BC768" s="4"/>
      <c r="BD768" s="4"/>
      <c r="BE768" s="4"/>
      <c r="BF768" s="4"/>
      <c r="BG768" s="4"/>
    </row>
    <row r="769" spans="1:59" customFormat="1" ht="60" hidden="1" customHeight="1" x14ac:dyDescent="0.25">
      <c r="A769" s="2">
        <v>16</v>
      </c>
      <c r="B769" s="2" t="s">
        <v>909</v>
      </c>
      <c r="C769" s="2">
        <v>0</v>
      </c>
      <c r="D769" s="2" t="s">
        <v>3383</v>
      </c>
      <c r="E769" s="2" t="s">
        <v>3384</v>
      </c>
      <c r="F769" s="2" t="s">
        <v>3385</v>
      </c>
      <c r="G769" s="2" t="s">
        <v>912</v>
      </c>
      <c r="H769" s="3">
        <v>0</v>
      </c>
      <c r="I769" s="3" t="s">
        <v>88</v>
      </c>
      <c r="J769" s="3" t="s">
        <v>88</v>
      </c>
      <c r="K769" s="3" t="s">
        <v>88</v>
      </c>
      <c r="L769" s="3" t="s">
        <v>88</v>
      </c>
      <c r="M769" s="3" t="s">
        <v>88</v>
      </c>
      <c r="N769" s="3" t="s">
        <v>88</v>
      </c>
      <c r="O769" s="3" t="s">
        <v>88</v>
      </c>
      <c r="P769" s="3" t="s">
        <v>88</v>
      </c>
      <c r="Q769" s="3" t="s">
        <v>88</v>
      </c>
      <c r="R769" s="3" t="s">
        <v>88</v>
      </c>
      <c r="S769" s="3" t="s">
        <v>88</v>
      </c>
      <c r="T769" s="3" t="s">
        <v>88</v>
      </c>
      <c r="U769" s="2">
        <v>220027</v>
      </c>
      <c r="V769" s="2" t="s">
        <v>920</v>
      </c>
      <c r="W769" s="3">
        <v>596565298</v>
      </c>
      <c r="X769" s="2" t="s">
        <v>88</v>
      </c>
      <c r="Y769" s="3" t="s">
        <v>88</v>
      </c>
      <c r="Z769" s="2" t="s">
        <v>947</v>
      </c>
      <c r="AA769" s="3">
        <v>115341408</v>
      </c>
      <c r="AB769" s="56">
        <v>1</v>
      </c>
      <c r="AC769" s="44" t="s">
        <v>164</v>
      </c>
      <c r="AD769" s="43" t="s">
        <v>76</v>
      </c>
      <c r="AE769" s="44" t="s">
        <v>681</v>
      </c>
      <c r="AF769" s="45" t="s">
        <v>923</v>
      </c>
      <c r="AG769" s="43">
        <v>4600091687</v>
      </c>
      <c r="AH769" s="45">
        <v>32256</v>
      </c>
      <c r="AI769" s="51">
        <v>44659</v>
      </c>
      <c r="AJ769" s="51">
        <v>44659</v>
      </c>
      <c r="AK769" s="51">
        <v>44985</v>
      </c>
      <c r="AL769" s="42">
        <v>1</v>
      </c>
      <c r="AM769" s="54">
        <v>9227313</v>
      </c>
      <c r="AN769" s="44" t="s">
        <v>924</v>
      </c>
      <c r="AO769" s="49" t="s">
        <v>948</v>
      </c>
      <c r="AP769" s="44" t="s">
        <v>172</v>
      </c>
      <c r="AQ769" s="50">
        <v>90</v>
      </c>
      <c r="AR769" s="50" t="s">
        <v>949</v>
      </c>
      <c r="AS769" s="50" t="s">
        <v>83</v>
      </c>
      <c r="AT769" s="44">
        <v>136</v>
      </c>
      <c r="AU769" s="49" t="s">
        <v>950</v>
      </c>
      <c r="AV769" s="49" t="s">
        <v>951</v>
      </c>
      <c r="AW769" s="49" t="s">
        <v>952</v>
      </c>
      <c r="AX769" s="49" t="s">
        <v>3393</v>
      </c>
      <c r="AY769" s="50" t="s">
        <v>3394</v>
      </c>
      <c r="AZ769" s="58" t="s">
        <v>88</v>
      </c>
      <c r="BA769" s="4"/>
      <c r="BB769" s="4"/>
      <c r="BC769" s="4"/>
      <c r="BD769" s="4"/>
      <c r="BE769" s="4"/>
      <c r="BF769" s="4"/>
      <c r="BG769" s="4"/>
    </row>
    <row r="770" spans="1:59" customFormat="1" ht="60" hidden="1" customHeight="1" x14ac:dyDescent="0.25">
      <c r="A770" s="2">
        <v>16</v>
      </c>
      <c r="B770" s="2" t="s">
        <v>909</v>
      </c>
      <c r="C770" s="2">
        <v>0</v>
      </c>
      <c r="D770" s="2" t="s">
        <v>3383</v>
      </c>
      <c r="E770" s="2" t="s">
        <v>3384</v>
      </c>
      <c r="F770" s="2" t="s">
        <v>3385</v>
      </c>
      <c r="G770" s="2" t="s">
        <v>912</v>
      </c>
      <c r="H770" s="3">
        <v>0</v>
      </c>
      <c r="I770" s="3" t="s">
        <v>88</v>
      </c>
      <c r="J770" s="3" t="s">
        <v>88</v>
      </c>
      <c r="K770" s="3" t="s">
        <v>88</v>
      </c>
      <c r="L770" s="3" t="s">
        <v>88</v>
      </c>
      <c r="M770" s="3" t="s">
        <v>88</v>
      </c>
      <c r="N770" s="3" t="s">
        <v>88</v>
      </c>
      <c r="O770" s="3" t="s">
        <v>88</v>
      </c>
      <c r="P770" s="3" t="s">
        <v>88</v>
      </c>
      <c r="Q770" s="3" t="s">
        <v>88</v>
      </c>
      <c r="R770" s="3" t="s">
        <v>88</v>
      </c>
      <c r="S770" s="3" t="s">
        <v>88</v>
      </c>
      <c r="T770" s="3" t="s">
        <v>88</v>
      </c>
      <c r="U770" s="2">
        <v>220027</v>
      </c>
      <c r="V770" s="2" t="s">
        <v>920</v>
      </c>
      <c r="W770" s="3">
        <v>596565298</v>
      </c>
      <c r="X770" s="2" t="s">
        <v>88</v>
      </c>
      <c r="Y770" s="3" t="s">
        <v>88</v>
      </c>
      <c r="Z770" s="2" t="s">
        <v>955</v>
      </c>
      <c r="AA770" s="3">
        <v>65802230</v>
      </c>
      <c r="AB770" s="56">
        <v>1</v>
      </c>
      <c r="AC770" s="44" t="s">
        <v>164</v>
      </c>
      <c r="AD770" s="43" t="s">
        <v>76</v>
      </c>
      <c r="AE770" s="44" t="s">
        <v>681</v>
      </c>
      <c r="AF770" s="45" t="s">
        <v>923</v>
      </c>
      <c r="AG770" s="43">
        <v>4600095210</v>
      </c>
      <c r="AH770" s="45">
        <v>34114</v>
      </c>
      <c r="AI770" s="51">
        <v>44802</v>
      </c>
      <c r="AJ770" s="51">
        <v>44803</v>
      </c>
      <c r="AK770" s="51">
        <v>45076</v>
      </c>
      <c r="AL770" s="42">
        <v>1</v>
      </c>
      <c r="AM770" s="54">
        <v>5264178</v>
      </c>
      <c r="AN770" s="44" t="s">
        <v>924</v>
      </c>
      <c r="AO770" s="49" t="s">
        <v>925</v>
      </c>
      <c r="AP770" s="44" t="s">
        <v>172</v>
      </c>
      <c r="AQ770" s="50">
        <v>130</v>
      </c>
      <c r="AR770" s="50" t="s">
        <v>956</v>
      </c>
      <c r="AS770" s="50" t="s">
        <v>83</v>
      </c>
      <c r="AT770" s="44">
        <v>123</v>
      </c>
      <c r="AU770" s="49" t="s">
        <v>957</v>
      </c>
      <c r="AV770" s="49" t="s">
        <v>951</v>
      </c>
      <c r="AW770" s="49" t="s">
        <v>958</v>
      </c>
      <c r="AX770" s="49" t="s">
        <v>3395</v>
      </c>
      <c r="AY770" s="50" t="s">
        <v>3396</v>
      </c>
      <c r="AZ770" s="58" t="s">
        <v>88</v>
      </c>
      <c r="BA770" s="4"/>
      <c r="BB770" s="4"/>
      <c r="BC770" s="4"/>
      <c r="BD770" s="4"/>
      <c r="BE770" s="4"/>
      <c r="BF770" s="4"/>
      <c r="BG770" s="4"/>
    </row>
    <row r="771" spans="1:59" customFormat="1" ht="60" hidden="1" customHeight="1" x14ac:dyDescent="0.25">
      <c r="A771" s="2">
        <v>16</v>
      </c>
      <c r="B771" s="2" t="s">
        <v>474</v>
      </c>
      <c r="C771" s="2">
        <v>1</v>
      </c>
      <c r="D771" s="2"/>
      <c r="E771" s="2"/>
      <c r="F771" s="2"/>
      <c r="G771" s="2"/>
      <c r="H771" s="3">
        <v>234000</v>
      </c>
      <c r="I771" s="3" t="s">
        <v>62</v>
      </c>
      <c r="J771" s="3" t="s">
        <v>63</v>
      </c>
      <c r="K771" s="3" t="s">
        <v>64</v>
      </c>
      <c r="L771" s="3" t="s">
        <v>475</v>
      </c>
      <c r="M771" s="3" t="s">
        <v>476</v>
      </c>
      <c r="N771" s="6">
        <v>866</v>
      </c>
      <c r="O771" s="3" t="s">
        <v>164</v>
      </c>
      <c r="P771" s="3" t="s">
        <v>68</v>
      </c>
      <c r="Q771" s="3" t="s">
        <v>69</v>
      </c>
      <c r="R771" s="3" t="s">
        <v>477</v>
      </c>
      <c r="S771" s="3" t="s">
        <v>478</v>
      </c>
      <c r="T771" s="6">
        <v>866</v>
      </c>
      <c r="U771" s="2">
        <v>210111</v>
      </c>
      <c r="V771" s="2" t="s">
        <v>479</v>
      </c>
      <c r="W771" s="3">
        <v>257400000</v>
      </c>
      <c r="X771" s="2" t="s">
        <v>480</v>
      </c>
      <c r="Y771" s="3">
        <f>SUM(AA771:AA772)</f>
        <v>14040000</v>
      </c>
      <c r="Z771" s="2" t="s">
        <v>1685</v>
      </c>
      <c r="AA771" s="3">
        <v>2340000</v>
      </c>
      <c r="AB771" s="56" t="s">
        <v>482</v>
      </c>
      <c r="AC771" s="44" t="s">
        <v>483</v>
      </c>
      <c r="AD771" s="43" t="s">
        <v>76</v>
      </c>
      <c r="AE771" s="44" t="s">
        <v>165</v>
      </c>
      <c r="AF771" s="45" t="s">
        <v>484</v>
      </c>
      <c r="AG771" s="43" t="s">
        <v>485</v>
      </c>
      <c r="AH771" s="45" t="s">
        <v>485</v>
      </c>
      <c r="AI771" s="51">
        <v>44736</v>
      </c>
      <c r="AJ771" s="51">
        <v>44736</v>
      </c>
      <c r="AK771" s="51">
        <v>44926</v>
      </c>
      <c r="AL771" s="42">
        <v>1</v>
      </c>
      <c r="AM771" s="54">
        <v>0</v>
      </c>
      <c r="AN771" s="44" t="s">
        <v>982</v>
      </c>
      <c r="AO771" s="49" t="s">
        <v>79</v>
      </c>
      <c r="AP771" s="44" t="s">
        <v>270</v>
      </c>
      <c r="AQ771" s="50" t="s">
        <v>983</v>
      </c>
      <c r="AR771" s="50" t="s">
        <v>82</v>
      </c>
      <c r="AS771" s="50" t="s">
        <v>83</v>
      </c>
      <c r="AT771" s="44">
        <v>18</v>
      </c>
      <c r="AU771" s="49" t="s">
        <v>488</v>
      </c>
      <c r="AV771" s="49" t="s">
        <v>489</v>
      </c>
      <c r="AW771" s="49" t="s">
        <v>490</v>
      </c>
      <c r="AX771" s="49" t="s">
        <v>491</v>
      </c>
      <c r="AY771" s="50" t="s">
        <v>492</v>
      </c>
      <c r="AZ771" s="58" t="s">
        <v>493</v>
      </c>
      <c r="BA771" s="4"/>
      <c r="BB771" s="4"/>
      <c r="BC771" s="4"/>
      <c r="BD771" s="4"/>
      <c r="BE771" s="4"/>
      <c r="BF771" s="4"/>
      <c r="BG771" s="4"/>
    </row>
    <row r="772" spans="1:59" customFormat="1" ht="60" hidden="1" customHeight="1" x14ac:dyDescent="0.25">
      <c r="A772" s="2">
        <v>16</v>
      </c>
      <c r="B772" s="2" t="s">
        <v>474</v>
      </c>
      <c r="C772" s="2">
        <v>0</v>
      </c>
      <c r="D772" s="2"/>
      <c r="E772" s="2"/>
      <c r="F772" s="2"/>
      <c r="G772" s="2"/>
      <c r="H772" s="3">
        <v>1170000</v>
      </c>
      <c r="I772" s="3" t="s">
        <v>88</v>
      </c>
      <c r="J772" s="3" t="s">
        <v>88</v>
      </c>
      <c r="K772" s="3" t="s">
        <v>88</v>
      </c>
      <c r="L772" s="3" t="s">
        <v>88</v>
      </c>
      <c r="M772" s="3" t="s">
        <v>88</v>
      </c>
      <c r="N772" s="3" t="s">
        <v>88</v>
      </c>
      <c r="O772" s="3" t="s">
        <v>88</v>
      </c>
      <c r="P772" s="3" t="s">
        <v>88</v>
      </c>
      <c r="Q772" s="3" t="s">
        <v>88</v>
      </c>
      <c r="R772" s="3" t="s">
        <v>88</v>
      </c>
      <c r="S772" s="3" t="s">
        <v>88</v>
      </c>
      <c r="T772" s="3" t="s">
        <v>88</v>
      </c>
      <c r="U772" s="2">
        <v>210111</v>
      </c>
      <c r="V772" s="2" t="s">
        <v>479</v>
      </c>
      <c r="W772" s="3">
        <v>257400000</v>
      </c>
      <c r="X772" s="2" t="s">
        <v>88</v>
      </c>
      <c r="Y772" s="3" t="s">
        <v>88</v>
      </c>
      <c r="Z772" s="2" t="s">
        <v>494</v>
      </c>
      <c r="AA772" s="3">
        <v>11700000</v>
      </c>
      <c r="AB772" s="56" t="s">
        <v>495</v>
      </c>
      <c r="AC772" s="44" t="s">
        <v>496</v>
      </c>
      <c r="AD772" s="43" t="s">
        <v>76</v>
      </c>
      <c r="AE772" s="44" t="s">
        <v>165</v>
      </c>
      <c r="AF772" s="45" t="s">
        <v>497</v>
      </c>
      <c r="AG772" s="43" t="s">
        <v>498</v>
      </c>
      <c r="AH772" s="45" t="s">
        <v>498</v>
      </c>
      <c r="AI772" s="51">
        <v>44851</v>
      </c>
      <c r="AJ772" s="51">
        <v>44851</v>
      </c>
      <c r="AK772" s="51">
        <v>45046</v>
      </c>
      <c r="AL772" s="42">
        <v>1</v>
      </c>
      <c r="AM772" s="54">
        <v>0</v>
      </c>
      <c r="AN772" s="44" t="s">
        <v>499</v>
      </c>
      <c r="AO772" s="49" t="s">
        <v>79</v>
      </c>
      <c r="AP772" s="44" t="s">
        <v>270</v>
      </c>
      <c r="AQ772" s="50" t="s">
        <v>487</v>
      </c>
      <c r="AR772" s="50" t="s">
        <v>82</v>
      </c>
      <c r="AS772" s="50" t="s">
        <v>82</v>
      </c>
      <c r="AT772" s="44">
        <v>18</v>
      </c>
      <c r="AU772" s="49" t="s">
        <v>984</v>
      </c>
      <c r="AV772" s="49" t="s">
        <v>489</v>
      </c>
      <c r="AW772" s="49" t="s">
        <v>490</v>
      </c>
      <c r="AX772" s="49" t="s">
        <v>491</v>
      </c>
      <c r="AY772" s="50" t="s">
        <v>501</v>
      </c>
      <c r="AZ772" s="58" t="s">
        <v>493</v>
      </c>
      <c r="BA772" s="4"/>
      <c r="BB772" s="4"/>
      <c r="BC772" s="4"/>
      <c r="BD772" s="4"/>
      <c r="BE772" s="4"/>
      <c r="BF772" s="4"/>
      <c r="BG772" s="4"/>
    </row>
    <row r="773" spans="1:59" customFormat="1" ht="60" hidden="1" customHeight="1" x14ac:dyDescent="0.25">
      <c r="A773" s="2">
        <v>16</v>
      </c>
      <c r="B773" s="2" t="s">
        <v>474</v>
      </c>
      <c r="C773" s="2">
        <v>0</v>
      </c>
      <c r="D773" s="2"/>
      <c r="E773" s="2"/>
      <c r="F773" s="2"/>
      <c r="G773" s="2"/>
      <c r="H773" s="3">
        <v>15397200</v>
      </c>
      <c r="I773" s="3" t="s">
        <v>88</v>
      </c>
      <c r="J773" s="3" t="s">
        <v>88</v>
      </c>
      <c r="K773" s="3" t="s">
        <v>88</v>
      </c>
      <c r="L773" s="3" t="s">
        <v>88</v>
      </c>
      <c r="M773" s="3" t="s">
        <v>88</v>
      </c>
      <c r="N773" s="3" t="s">
        <v>88</v>
      </c>
      <c r="O773" s="3" t="s">
        <v>88</v>
      </c>
      <c r="P773" s="3" t="s">
        <v>88</v>
      </c>
      <c r="Q773" s="3" t="s">
        <v>88</v>
      </c>
      <c r="R773" s="3" t="s">
        <v>88</v>
      </c>
      <c r="S773" s="3" t="s">
        <v>88</v>
      </c>
      <c r="T773" s="3" t="s">
        <v>88</v>
      </c>
      <c r="U773" s="2">
        <v>210111</v>
      </c>
      <c r="V773" s="2" t="s">
        <v>479</v>
      </c>
      <c r="W773" s="3">
        <v>257400000</v>
      </c>
      <c r="X773" s="2" t="s">
        <v>502</v>
      </c>
      <c r="Y773" s="3">
        <f>SUM(AA773:AA774)</f>
        <v>219960000</v>
      </c>
      <c r="Z773" s="2" t="s">
        <v>503</v>
      </c>
      <c r="AA773" s="3">
        <v>153972000</v>
      </c>
      <c r="AB773" s="56" t="s">
        <v>504</v>
      </c>
      <c r="AC773" s="44" t="s">
        <v>3397</v>
      </c>
      <c r="AD773" s="43" t="s">
        <v>265</v>
      </c>
      <c r="AE773" s="44" t="s">
        <v>165</v>
      </c>
      <c r="AF773" s="45" t="s">
        <v>506</v>
      </c>
      <c r="AG773" s="43" t="s">
        <v>507</v>
      </c>
      <c r="AH773" s="45" t="s">
        <v>508</v>
      </c>
      <c r="AI773" s="51">
        <v>44851</v>
      </c>
      <c r="AJ773" s="51">
        <v>44851</v>
      </c>
      <c r="AK773" s="51">
        <v>49217</v>
      </c>
      <c r="AL773" s="42">
        <v>0.75</v>
      </c>
      <c r="AM773" s="54">
        <v>0</v>
      </c>
      <c r="AN773" s="44" t="s">
        <v>511</v>
      </c>
      <c r="AO773" s="49" t="s">
        <v>79</v>
      </c>
      <c r="AP773" s="44" t="s">
        <v>270</v>
      </c>
      <c r="AQ773" s="50" t="s">
        <v>487</v>
      </c>
      <c r="AR773" s="50" t="s">
        <v>82</v>
      </c>
      <c r="AS773" s="50" t="s">
        <v>82</v>
      </c>
      <c r="AT773" s="44">
        <v>18</v>
      </c>
      <c r="AU773" s="49" t="s">
        <v>512</v>
      </c>
      <c r="AV773" s="49" t="s">
        <v>489</v>
      </c>
      <c r="AW773" s="49" t="s">
        <v>490</v>
      </c>
      <c r="AX773" s="49" t="s">
        <v>331</v>
      </c>
      <c r="AY773" s="50" t="s">
        <v>513</v>
      </c>
      <c r="AZ773" s="58" t="s">
        <v>493</v>
      </c>
      <c r="BA773" s="4"/>
      <c r="BB773" s="4"/>
      <c r="BC773" s="4"/>
      <c r="BD773" s="4"/>
      <c r="BE773" s="4"/>
      <c r="BF773" s="4"/>
      <c r="BG773" s="4"/>
    </row>
    <row r="774" spans="1:59" customFormat="1" ht="60" hidden="1" customHeight="1" x14ac:dyDescent="0.25">
      <c r="A774" s="2">
        <v>16</v>
      </c>
      <c r="B774" s="2" t="s">
        <v>474</v>
      </c>
      <c r="C774" s="2">
        <v>0</v>
      </c>
      <c r="D774" s="2"/>
      <c r="E774" s="2"/>
      <c r="F774" s="2"/>
      <c r="G774" s="2"/>
      <c r="H774" s="3">
        <v>6598800</v>
      </c>
      <c r="I774" s="3" t="s">
        <v>88</v>
      </c>
      <c r="J774" s="3" t="s">
        <v>88</v>
      </c>
      <c r="K774" s="3" t="s">
        <v>88</v>
      </c>
      <c r="L774" s="3" t="s">
        <v>88</v>
      </c>
      <c r="M774" s="3" t="s">
        <v>88</v>
      </c>
      <c r="N774" s="3" t="s">
        <v>88</v>
      </c>
      <c r="O774" s="3" t="s">
        <v>88</v>
      </c>
      <c r="P774" s="3" t="s">
        <v>88</v>
      </c>
      <c r="Q774" s="3" t="s">
        <v>88</v>
      </c>
      <c r="R774" s="3" t="s">
        <v>88</v>
      </c>
      <c r="S774" s="3" t="s">
        <v>88</v>
      </c>
      <c r="T774" s="3" t="s">
        <v>88</v>
      </c>
      <c r="U774" s="2">
        <v>210111</v>
      </c>
      <c r="V774" s="2" t="s">
        <v>479</v>
      </c>
      <c r="W774" s="3">
        <v>257400000</v>
      </c>
      <c r="X774" s="2" t="s">
        <v>88</v>
      </c>
      <c r="Y774" s="3" t="s">
        <v>88</v>
      </c>
      <c r="Z774" s="2" t="s">
        <v>514</v>
      </c>
      <c r="AA774" s="3">
        <v>65988000</v>
      </c>
      <c r="AB774" s="56" t="s">
        <v>504</v>
      </c>
      <c r="AC774" s="44" t="s">
        <v>3397</v>
      </c>
      <c r="AD774" s="43" t="s">
        <v>265</v>
      </c>
      <c r="AE774" s="44" t="s">
        <v>165</v>
      </c>
      <c r="AF774" s="45" t="s">
        <v>506</v>
      </c>
      <c r="AG774" s="43" t="s">
        <v>507</v>
      </c>
      <c r="AH774" s="45" t="s">
        <v>508</v>
      </c>
      <c r="AI774" s="51">
        <v>44851</v>
      </c>
      <c r="AJ774" s="51">
        <v>44851</v>
      </c>
      <c r="AK774" s="51">
        <v>49217</v>
      </c>
      <c r="AL774" s="42">
        <v>0.75</v>
      </c>
      <c r="AM774" s="54">
        <v>0</v>
      </c>
      <c r="AN774" s="44" t="s">
        <v>511</v>
      </c>
      <c r="AO774" s="49" t="s">
        <v>79</v>
      </c>
      <c r="AP774" s="44" t="s">
        <v>270</v>
      </c>
      <c r="AQ774" s="50" t="s">
        <v>487</v>
      </c>
      <c r="AR774" s="50" t="s">
        <v>82</v>
      </c>
      <c r="AS774" s="50" t="s">
        <v>82</v>
      </c>
      <c r="AT774" s="44">
        <v>18</v>
      </c>
      <c r="AU774" s="49" t="s">
        <v>515</v>
      </c>
      <c r="AV774" s="49" t="s">
        <v>489</v>
      </c>
      <c r="AW774" s="49" t="s">
        <v>490</v>
      </c>
      <c r="AX774" s="49" t="s">
        <v>331</v>
      </c>
      <c r="AY774" s="50" t="s">
        <v>513</v>
      </c>
      <c r="AZ774" s="58" t="s">
        <v>493</v>
      </c>
      <c r="BA774" s="4"/>
      <c r="BB774" s="4"/>
      <c r="BC774" s="4"/>
      <c r="BD774" s="4"/>
      <c r="BE774" s="4"/>
      <c r="BF774" s="4"/>
      <c r="BG774" s="4"/>
    </row>
    <row r="775" spans="1:59" customFormat="1" ht="60" hidden="1" customHeight="1" x14ac:dyDescent="0.25">
      <c r="A775" s="2">
        <v>16</v>
      </c>
      <c r="B775" s="2" t="s">
        <v>1542</v>
      </c>
      <c r="C775" s="2">
        <v>1</v>
      </c>
      <c r="D775" s="2" t="s">
        <v>3398</v>
      </c>
      <c r="E775" s="2" t="s">
        <v>3399</v>
      </c>
      <c r="F775" s="2">
        <v>67</v>
      </c>
      <c r="G775" s="2" t="s">
        <v>3400</v>
      </c>
      <c r="H775" s="3"/>
      <c r="I775" s="3" t="s">
        <v>88</v>
      </c>
      <c r="J775" s="3" t="s">
        <v>88</v>
      </c>
      <c r="K775" s="3" t="s">
        <v>88</v>
      </c>
      <c r="L775" s="3" t="s">
        <v>88</v>
      </c>
      <c r="M775" s="3" t="s">
        <v>88</v>
      </c>
      <c r="N775" s="3" t="s">
        <v>88</v>
      </c>
      <c r="O775" s="3" t="s">
        <v>88</v>
      </c>
      <c r="P775" s="3" t="s">
        <v>88</v>
      </c>
      <c r="Q775" s="3" t="s">
        <v>88</v>
      </c>
      <c r="R775" s="3" t="s">
        <v>88</v>
      </c>
      <c r="S775" s="3" t="s">
        <v>88</v>
      </c>
      <c r="T775" s="3" t="s">
        <v>88</v>
      </c>
      <c r="U775" s="2">
        <v>220001</v>
      </c>
      <c r="V775" s="2" t="s">
        <v>1546</v>
      </c>
      <c r="W775" s="3">
        <v>170800000</v>
      </c>
      <c r="X775" s="6"/>
      <c r="Y775" s="3"/>
      <c r="Z775" s="2" t="s">
        <v>1547</v>
      </c>
      <c r="AA775" s="3">
        <v>70000000</v>
      </c>
      <c r="AB775" s="56">
        <v>160</v>
      </c>
      <c r="AC775" s="44" t="s">
        <v>398</v>
      </c>
      <c r="AD775" s="43" t="s">
        <v>76</v>
      </c>
      <c r="AE775" s="44" t="s">
        <v>77</v>
      </c>
      <c r="AF775" s="45" t="s">
        <v>587</v>
      </c>
      <c r="AG775" s="43" t="s">
        <v>1548</v>
      </c>
      <c r="AH775" s="45">
        <v>34354</v>
      </c>
      <c r="AI775" s="51">
        <v>44842</v>
      </c>
      <c r="AJ775" s="51">
        <v>44844</v>
      </c>
      <c r="AK775" s="51">
        <v>44926</v>
      </c>
      <c r="AL775" s="42">
        <v>1</v>
      </c>
      <c r="AM775" s="54">
        <v>0</v>
      </c>
      <c r="AN775" s="44" t="s">
        <v>1549</v>
      </c>
      <c r="AO775" s="49" t="s">
        <v>79</v>
      </c>
      <c r="AP775" s="44" t="s">
        <v>172</v>
      </c>
      <c r="AQ775" s="50" t="s">
        <v>1550</v>
      </c>
      <c r="AR775" s="50" t="s">
        <v>82</v>
      </c>
      <c r="AS775" s="50" t="s">
        <v>1551</v>
      </c>
      <c r="AT775" s="44">
        <v>155</v>
      </c>
      <c r="AU775" s="49" t="s">
        <v>3401</v>
      </c>
      <c r="AV775" s="49" t="s">
        <v>1553</v>
      </c>
      <c r="AW775" s="49" t="s">
        <v>1554</v>
      </c>
      <c r="AX775" s="49"/>
      <c r="AY775" s="50" t="s">
        <v>3402</v>
      </c>
      <c r="AZ775" s="58" t="s">
        <v>3403</v>
      </c>
      <c r="BA775" s="4"/>
      <c r="BB775" s="4"/>
      <c r="BC775" s="4"/>
      <c r="BD775" s="4"/>
      <c r="BE775" s="4"/>
      <c r="BF775" s="4"/>
      <c r="BG775" s="4"/>
    </row>
    <row r="776" spans="1:59" customFormat="1" ht="60" hidden="1" customHeight="1" x14ac:dyDescent="0.25">
      <c r="A776" s="2">
        <v>16</v>
      </c>
      <c r="B776" s="2" t="s">
        <v>1542</v>
      </c>
      <c r="C776" s="2">
        <v>0</v>
      </c>
      <c r="D776" s="2" t="s">
        <v>3398</v>
      </c>
      <c r="E776" s="2" t="s">
        <v>3399</v>
      </c>
      <c r="F776" s="2">
        <v>67</v>
      </c>
      <c r="G776" s="2" t="s">
        <v>3400</v>
      </c>
      <c r="H776" s="3"/>
      <c r="I776" s="3" t="s">
        <v>88</v>
      </c>
      <c r="J776" s="3" t="s">
        <v>88</v>
      </c>
      <c r="K776" s="3" t="s">
        <v>88</v>
      </c>
      <c r="L776" s="3" t="s">
        <v>88</v>
      </c>
      <c r="M776" s="3" t="s">
        <v>88</v>
      </c>
      <c r="N776" s="3" t="s">
        <v>88</v>
      </c>
      <c r="O776" s="3" t="s">
        <v>88</v>
      </c>
      <c r="P776" s="3" t="s">
        <v>88</v>
      </c>
      <c r="Q776" s="3" t="s">
        <v>88</v>
      </c>
      <c r="R776" s="3" t="s">
        <v>88</v>
      </c>
      <c r="S776" s="3" t="s">
        <v>88</v>
      </c>
      <c r="T776" s="3" t="s">
        <v>88</v>
      </c>
      <c r="U776" s="2">
        <v>220001</v>
      </c>
      <c r="V776" s="2" t="s">
        <v>1546</v>
      </c>
      <c r="W776" s="3">
        <v>170800000</v>
      </c>
      <c r="X776" s="6"/>
      <c r="Y776" s="3"/>
      <c r="Z776" s="2" t="s">
        <v>3174</v>
      </c>
      <c r="AA776" s="3">
        <v>100800000</v>
      </c>
      <c r="AB776" s="56">
        <v>5</v>
      </c>
      <c r="AC776" s="44" t="s">
        <v>1562</v>
      </c>
      <c r="AD776" s="43" t="s">
        <v>76</v>
      </c>
      <c r="AE776" s="44" t="s">
        <v>77</v>
      </c>
      <c r="AF776" s="45" t="s">
        <v>587</v>
      </c>
      <c r="AG776" s="43" t="s">
        <v>1548</v>
      </c>
      <c r="AH776" s="45">
        <v>34354</v>
      </c>
      <c r="AI776" s="51">
        <v>44842</v>
      </c>
      <c r="AJ776" s="51">
        <v>44844</v>
      </c>
      <c r="AK776" s="51">
        <v>44926</v>
      </c>
      <c r="AL776" s="42">
        <v>1</v>
      </c>
      <c r="AM776" s="54">
        <v>0</v>
      </c>
      <c r="AN776" s="44" t="s">
        <v>1549</v>
      </c>
      <c r="AO776" s="49" t="s">
        <v>79</v>
      </c>
      <c r="AP776" s="44" t="s">
        <v>172</v>
      </c>
      <c r="AQ776" s="50" t="s">
        <v>1550</v>
      </c>
      <c r="AR776" s="50" t="s">
        <v>82</v>
      </c>
      <c r="AS776" s="50" t="s">
        <v>83</v>
      </c>
      <c r="AT776" s="44">
        <v>250</v>
      </c>
      <c r="AU776" s="49" t="s">
        <v>1563</v>
      </c>
      <c r="AV776" s="49" t="s">
        <v>1564</v>
      </c>
      <c r="AW776" s="49" t="s">
        <v>1554</v>
      </c>
      <c r="AX776" s="49"/>
      <c r="AY776" s="50" t="s">
        <v>3404</v>
      </c>
      <c r="AZ776" s="58" t="s">
        <v>1556</v>
      </c>
      <c r="BA776" s="4"/>
      <c r="BB776" s="4"/>
      <c r="BC776" s="4"/>
      <c r="BD776" s="4"/>
      <c r="BE776" s="4"/>
      <c r="BF776" s="4"/>
      <c r="BG776" s="4"/>
    </row>
    <row r="777" spans="1:59" customFormat="1" ht="60" customHeight="1" x14ac:dyDescent="0.25">
      <c r="A777" s="2">
        <v>50</v>
      </c>
      <c r="B777" s="2" t="s">
        <v>58</v>
      </c>
      <c r="C777" s="2">
        <v>1</v>
      </c>
      <c r="D777" s="2" t="s">
        <v>3405</v>
      </c>
      <c r="E777" s="2" t="s">
        <v>3406</v>
      </c>
      <c r="F777" s="2">
        <v>17</v>
      </c>
      <c r="G777" s="2" t="s">
        <v>3407</v>
      </c>
      <c r="H777" s="3">
        <v>0</v>
      </c>
      <c r="I777" s="3" t="s">
        <v>62</v>
      </c>
      <c r="J777" s="3" t="s">
        <v>63</v>
      </c>
      <c r="K777" s="3" t="s">
        <v>64</v>
      </c>
      <c r="L777" s="3" t="s">
        <v>65</v>
      </c>
      <c r="M777" s="3" t="s">
        <v>66</v>
      </c>
      <c r="N777" s="6">
        <v>40</v>
      </c>
      <c r="O777" s="3" t="s">
        <v>67</v>
      </c>
      <c r="P777" s="3" t="s">
        <v>68</v>
      </c>
      <c r="Q777" s="3" t="s">
        <v>69</v>
      </c>
      <c r="R777" s="3" t="s">
        <v>70</v>
      </c>
      <c r="S777" s="3" t="s">
        <v>71</v>
      </c>
      <c r="T777" s="6">
        <v>12372</v>
      </c>
      <c r="U777" s="2">
        <v>210093</v>
      </c>
      <c r="V777" s="2" t="s">
        <v>72</v>
      </c>
      <c r="W777" s="3">
        <v>600000000</v>
      </c>
      <c r="X777" s="2" t="s">
        <v>73</v>
      </c>
      <c r="Y777" s="3">
        <f>SUM(AA777:AA779)</f>
        <v>600000000</v>
      </c>
      <c r="Z777" s="2" t="s">
        <v>3408</v>
      </c>
      <c r="AA777" s="3">
        <v>300000000</v>
      </c>
      <c r="AB777" s="56">
        <v>30</v>
      </c>
      <c r="AC777" s="44" t="s">
        <v>75</v>
      </c>
      <c r="AD777" s="43" t="s">
        <v>76</v>
      </c>
      <c r="AE777" s="44" t="s">
        <v>77</v>
      </c>
      <c r="AF777" s="45" t="s">
        <v>104</v>
      </c>
      <c r="AG777" s="43" t="s">
        <v>105</v>
      </c>
      <c r="AH777" s="45" t="s">
        <v>106</v>
      </c>
      <c r="AI777" s="51">
        <v>44576</v>
      </c>
      <c r="AJ777" s="51">
        <v>44599</v>
      </c>
      <c r="AK777" s="51">
        <v>44925</v>
      </c>
      <c r="AL777" s="42">
        <v>1</v>
      </c>
      <c r="AM777" s="54">
        <v>30000000</v>
      </c>
      <c r="AN777" s="44" t="s">
        <v>80</v>
      </c>
      <c r="AO777" s="49" t="s">
        <v>79</v>
      </c>
      <c r="AP777" s="44" t="s">
        <v>81</v>
      </c>
      <c r="AQ777" s="50">
        <v>30</v>
      </c>
      <c r="AR777" s="50" t="s">
        <v>107</v>
      </c>
      <c r="AS777" s="50" t="s">
        <v>83</v>
      </c>
      <c r="AT777" s="44">
        <v>30</v>
      </c>
      <c r="AU777" s="49" t="s">
        <v>84</v>
      </c>
      <c r="AV777" s="49" t="s">
        <v>3409</v>
      </c>
      <c r="AW777" s="49" t="s">
        <v>109</v>
      </c>
      <c r="AX777" s="49" t="s">
        <v>3410</v>
      </c>
      <c r="AY777" s="50" t="s">
        <v>3411</v>
      </c>
      <c r="AZ777" s="58" t="s">
        <v>79</v>
      </c>
      <c r="BA777" s="4"/>
      <c r="BB777" s="4"/>
      <c r="BC777" s="4"/>
      <c r="BD777" s="4"/>
      <c r="BE777" s="4"/>
      <c r="BF777" s="4"/>
      <c r="BG777" s="4"/>
    </row>
    <row r="778" spans="1:59" customFormat="1" ht="60" customHeight="1" x14ac:dyDescent="0.25">
      <c r="A778" s="2">
        <v>50</v>
      </c>
      <c r="B778" s="2" t="s">
        <v>58</v>
      </c>
      <c r="C778" s="2">
        <v>0</v>
      </c>
      <c r="D778" s="2" t="s">
        <v>3405</v>
      </c>
      <c r="E778" s="2" t="s">
        <v>3406</v>
      </c>
      <c r="F778" s="2">
        <v>17</v>
      </c>
      <c r="G778" s="2" t="s">
        <v>3407</v>
      </c>
      <c r="H778" s="3">
        <v>0</v>
      </c>
      <c r="I778" s="3" t="s">
        <v>88</v>
      </c>
      <c r="J778" s="3" t="s">
        <v>88</v>
      </c>
      <c r="K778" s="3" t="s">
        <v>88</v>
      </c>
      <c r="L778" s="3" t="s">
        <v>88</v>
      </c>
      <c r="M778" s="3" t="s">
        <v>88</v>
      </c>
      <c r="N778" s="3" t="s">
        <v>88</v>
      </c>
      <c r="O778" s="3" t="s">
        <v>88</v>
      </c>
      <c r="P778" s="3" t="s">
        <v>88</v>
      </c>
      <c r="Q778" s="3" t="s">
        <v>88</v>
      </c>
      <c r="R778" s="3" t="s">
        <v>88</v>
      </c>
      <c r="S778" s="3" t="s">
        <v>88</v>
      </c>
      <c r="T778" s="3" t="s">
        <v>88</v>
      </c>
      <c r="U778" s="2">
        <v>210093</v>
      </c>
      <c r="V778" s="2" t="s">
        <v>72</v>
      </c>
      <c r="W778" s="3">
        <v>600000000</v>
      </c>
      <c r="X778" s="2" t="s">
        <v>88</v>
      </c>
      <c r="Y778" s="3" t="s">
        <v>88</v>
      </c>
      <c r="Z778" s="2" t="s">
        <v>3412</v>
      </c>
      <c r="AA778" s="3">
        <v>200000000</v>
      </c>
      <c r="AB778" s="56">
        <v>100</v>
      </c>
      <c r="AC778" s="44" t="s">
        <v>75</v>
      </c>
      <c r="AD778" s="43" t="s">
        <v>76</v>
      </c>
      <c r="AE778" s="44" t="s">
        <v>77</v>
      </c>
      <c r="AF778" s="45" t="s">
        <v>95</v>
      </c>
      <c r="AG778" s="43" t="s">
        <v>96</v>
      </c>
      <c r="AH778" s="45" t="s">
        <v>97</v>
      </c>
      <c r="AI778" s="51">
        <v>44576</v>
      </c>
      <c r="AJ778" s="51">
        <v>44594</v>
      </c>
      <c r="AK778" s="51">
        <v>44895</v>
      </c>
      <c r="AL778" s="42">
        <v>1</v>
      </c>
      <c r="AM778" s="54">
        <v>20000000</v>
      </c>
      <c r="AN778" s="44" t="s">
        <v>80</v>
      </c>
      <c r="AO778" s="49" t="s">
        <v>79</v>
      </c>
      <c r="AP778" s="44" t="s">
        <v>81</v>
      </c>
      <c r="AQ778" s="50">
        <v>100</v>
      </c>
      <c r="AR778" s="50" t="s">
        <v>98</v>
      </c>
      <c r="AS778" s="50" t="s">
        <v>83</v>
      </c>
      <c r="AT778" s="44">
        <v>100</v>
      </c>
      <c r="AU778" s="49" t="s">
        <v>3413</v>
      </c>
      <c r="AV778" s="49" t="s">
        <v>3414</v>
      </c>
      <c r="AW778" s="49" t="s">
        <v>3415</v>
      </c>
      <c r="AX778" s="49"/>
      <c r="AY778" s="50" t="s">
        <v>3416</v>
      </c>
      <c r="AZ778" s="58" t="s">
        <v>79</v>
      </c>
      <c r="BA778" s="4"/>
      <c r="BB778" s="4"/>
      <c r="BC778" s="4"/>
      <c r="BD778" s="4"/>
      <c r="BE778" s="4"/>
      <c r="BF778" s="4"/>
      <c r="BG778" s="4"/>
    </row>
    <row r="779" spans="1:59" customFormat="1" ht="60" customHeight="1" x14ac:dyDescent="0.25">
      <c r="A779" s="2">
        <v>50</v>
      </c>
      <c r="B779" s="2" t="s">
        <v>58</v>
      </c>
      <c r="C779" s="2">
        <v>0</v>
      </c>
      <c r="D779" s="2" t="s">
        <v>3405</v>
      </c>
      <c r="E779" s="2" t="s">
        <v>3406</v>
      </c>
      <c r="F779" s="2">
        <v>17</v>
      </c>
      <c r="G779" s="2" t="s">
        <v>3407</v>
      </c>
      <c r="H779" s="3">
        <v>0</v>
      </c>
      <c r="I779" s="3" t="s">
        <v>62</v>
      </c>
      <c r="J779" s="3" t="s">
        <v>63</v>
      </c>
      <c r="K779" s="3" t="s">
        <v>64</v>
      </c>
      <c r="L779" s="3" t="s">
        <v>65</v>
      </c>
      <c r="M779" s="3" t="s">
        <v>66</v>
      </c>
      <c r="N779" s="6">
        <v>40</v>
      </c>
      <c r="O779" s="3" t="s">
        <v>67</v>
      </c>
      <c r="P779" s="3" t="s">
        <v>68</v>
      </c>
      <c r="Q779" s="3" t="s">
        <v>69</v>
      </c>
      <c r="R779" s="3" t="s">
        <v>70</v>
      </c>
      <c r="S779" s="3" t="s">
        <v>71</v>
      </c>
      <c r="T779" s="6">
        <v>12372</v>
      </c>
      <c r="U779" s="2">
        <v>210093</v>
      </c>
      <c r="V779" s="2" t="s">
        <v>72</v>
      </c>
      <c r="W779" s="3">
        <v>100000000</v>
      </c>
      <c r="X779" s="2" t="s">
        <v>88</v>
      </c>
      <c r="Y779" s="3" t="s">
        <v>88</v>
      </c>
      <c r="Z779" s="2" t="s">
        <v>1575</v>
      </c>
      <c r="AA779" s="3">
        <v>100000000</v>
      </c>
      <c r="AB779" s="56">
        <v>0</v>
      </c>
      <c r="AC779" s="44" t="s">
        <v>75</v>
      </c>
      <c r="AD779" s="43" t="s">
        <v>76</v>
      </c>
      <c r="AE779" s="44" t="s">
        <v>1024</v>
      </c>
      <c r="AF779" s="45" t="s">
        <v>78</v>
      </c>
      <c r="AG779" s="43" t="s">
        <v>1025</v>
      </c>
      <c r="AH779" s="45" t="s">
        <v>1026</v>
      </c>
      <c r="AI779" s="51">
        <v>44593</v>
      </c>
      <c r="AJ779" s="51">
        <v>44816</v>
      </c>
      <c r="AK779" s="51">
        <v>44925</v>
      </c>
      <c r="AL779" s="42">
        <v>1</v>
      </c>
      <c r="AM779" s="54">
        <v>10000000</v>
      </c>
      <c r="AN779" s="44" t="s">
        <v>80</v>
      </c>
      <c r="AO779" s="49" t="s">
        <v>79</v>
      </c>
      <c r="AP779" s="44" t="s">
        <v>81</v>
      </c>
      <c r="AQ779" s="50">
        <v>0</v>
      </c>
      <c r="AR779" s="50" t="s">
        <v>1028</v>
      </c>
      <c r="AS779" s="50" t="s">
        <v>83</v>
      </c>
      <c r="AT779" s="44">
        <v>475</v>
      </c>
      <c r="AU779" s="49" t="s">
        <v>1029</v>
      </c>
      <c r="AV779" s="49" t="s">
        <v>1030</v>
      </c>
      <c r="AW779" s="49" t="s">
        <v>1031</v>
      </c>
      <c r="AX779" s="49"/>
      <c r="AY779" s="50" t="s">
        <v>1711</v>
      </c>
      <c r="AZ779" s="58" t="s">
        <v>79</v>
      </c>
      <c r="BA779" s="4"/>
      <c r="BB779" s="4"/>
      <c r="BC779" s="4"/>
      <c r="BD779" s="4"/>
      <c r="BE779" s="4"/>
      <c r="BF779" s="4"/>
      <c r="BG779" s="4"/>
    </row>
    <row r="780" spans="1:59" customFormat="1" ht="60" hidden="1" customHeight="1" x14ac:dyDescent="0.25">
      <c r="A780" s="2">
        <v>50</v>
      </c>
      <c r="B780" s="2" t="s">
        <v>572</v>
      </c>
      <c r="C780" s="2">
        <v>1</v>
      </c>
      <c r="D780" s="2"/>
      <c r="E780" s="2"/>
      <c r="F780" s="2"/>
      <c r="G780" s="2"/>
      <c r="H780" s="3">
        <v>500000000</v>
      </c>
      <c r="I780" s="3" t="s">
        <v>62</v>
      </c>
      <c r="J780" s="3" t="s">
        <v>577</v>
      </c>
      <c r="K780" s="3" t="s">
        <v>578</v>
      </c>
      <c r="L780" s="3" t="s">
        <v>579</v>
      </c>
      <c r="M780" s="3" t="s">
        <v>580</v>
      </c>
      <c r="N780" s="6">
        <v>273</v>
      </c>
      <c r="O780" s="3" t="s">
        <v>164</v>
      </c>
      <c r="P780" s="3" t="s">
        <v>68</v>
      </c>
      <c r="Q780" s="3" t="s">
        <v>69</v>
      </c>
      <c r="R780" s="3" t="s">
        <v>581</v>
      </c>
      <c r="S780" s="3" t="s">
        <v>582</v>
      </c>
      <c r="T780" s="6">
        <v>102750</v>
      </c>
      <c r="U780" s="2">
        <v>220010</v>
      </c>
      <c r="V780" s="2" t="s">
        <v>583</v>
      </c>
      <c r="W780" s="3">
        <v>500000000</v>
      </c>
      <c r="X780" s="2" t="s">
        <v>584</v>
      </c>
      <c r="Y780" s="3">
        <v>500000000</v>
      </c>
      <c r="Z780" s="2" t="s">
        <v>3417</v>
      </c>
      <c r="AA780" s="3">
        <v>500000000</v>
      </c>
      <c r="AB780" s="56">
        <v>1</v>
      </c>
      <c r="AC780" s="44" t="s">
        <v>586</v>
      </c>
      <c r="AD780" s="43" t="s">
        <v>76</v>
      </c>
      <c r="AE780" s="44" t="s">
        <v>165</v>
      </c>
      <c r="AF780" s="45" t="s">
        <v>587</v>
      </c>
      <c r="AG780" s="43">
        <v>4600094595</v>
      </c>
      <c r="AH780" s="45">
        <v>4600094595</v>
      </c>
      <c r="AI780" s="51">
        <v>44757</v>
      </c>
      <c r="AJ780" s="51">
        <v>44757</v>
      </c>
      <c r="AK780" s="51">
        <v>44926</v>
      </c>
      <c r="AL780" s="42">
        <v>1</v>
      </c>
      <c r="AM780" s="54">
        <v>30000000</v>
      </c>
      <c r="AN780" s="44" t="s">
        <v>588</v>
      </c>
      <c r="AO780" s="49" t="s">
        <v>79</v>
      </c>
      <c r="AP780" s="44" t="s">
        <v>270</v>
      </c>
      <c r="AQ780" s="50"/>
      <c r="AR780" s="50" t="s">
        <v>82</v>
      </c>
      <c r="AS780" s="50" t="s">
        <v>589</v>
      </c>
      <c r="AT780" s="44">
        <v>5812</v>
      </c>
      <c r="AU780" s="49" t="s">
        <v>2107</v>
      </c>
      <c r="AV780" s="49" t="s">
        <v>3418</v>
      </c>
      <c r="AW780" s="49" t="s">
        <v>88</v>
      </c>
      <c r="AX780" s="49" t="s">
        <v>76</v>
      </c>
      <c r="AY780" s="50" t="s">
        <v>3419</v>
      </c>
      <c r="AZ780" s="58" t="s">
        <v>1225</v>
      </c>
      <c r="BA780" s="4"/>
      <c r="BB780" s="4"/>
      <c r="BC780" s="4"/>
      <c r="BD780" s="4"/>
      <c r="BE780" s="4"/>
      <c r="BF780" s="4"/>
      <c r="BG780" s="4"/>
    </row>
    <row r="781" spans="1:59" customFormat="1" ht="60" hidden="1" customHeight="1" x14ac:dyDescent="0.25">
      <c r="A781" s="2">
        <v>50</v>
      </c>
      <c r="B781" s="2" t="s">
        <v>572</v>
      </c>
      <c r="C781" s="2">
        <v>1</v>
      </c>
      <c r="D781" s="2" t="s">
        <v>3420</v>
      </c>
      <c r="E781" s="2" t="s">
        <v>3421</v>
      </c>
      <c r="F781" s="2">
        <v>31</v>
      </c>
      <c r="G781" s="2" t="s">
        <v>3422</v>
      </c>
      <c r="H781" s="3">
        <v>0</v>
      </c>
      <c r="I781" s="3" t="s">
        <v>62</v>
      </c>
      <c r="J781" s="3" t="s">
        <v>577</v>
      </c>
      <c r="K781" s="3" t="s">
        <v>595</v>
      </c>
      <c r="L781" s="3" t="s">
        <v>596</v>
      </c>
      <c r="M781" s="3" t="s">
        <v>597</v>
      </c>
      <c r="N781" s="6">
        <v>7600</v>
      </c>
      <c r="O781" s="3" t="s">
        <v>164</v>
      </c>
      <c r="P781" s="3" t="s">
        <v>68</v>
      </c>
      <c r="Q781" s="3" t="s">
        <v>69</v>
      </c>
      <c r="R781" s="3" t="s">
        <v>598</v>
      </c>
      <c r="S781" s="3" t="s">
        <v>599</v>
      </c>
      <c r="T781" s="6">
        <v>7600</v>
      </c>
      <c r="U781" s="2">
        <v>220011</v>
      </c>
      <c r="V781" s="2" t="s">
        <v>600</v>
      </c>
      <c r="W781" s="3">
        <v>362500000</v>
      </c>
      <c r="X781" s="2" t="s">
        <v>601</v>
      </c>
      <c r="Y781" s="3">
        <v>362500000</v>
      </c>
      <c r="Z781" s="2" t="s">
        <v>3423</v>
      </c>
      <c r="AA781" s="3">
        <v>362500000</v>
      </c>
      <c r="AB781" s="56">
        <v>25</v>
      </c>
      <c r="AC781" s="44" t="s">
        <v>603</v>
      </c>
      <c r="AD781" s="43" t="s">
        <v>76</v>
      </c>
      <c r="AE781" s="44" t="s">
        <v>604</v>
      </c>
      <c r="AF781" s="45" t="s">
        <v>1901</v>
      </c>
      <c r="AG781" s="43">
        <v>4600095581</v>
      </c>
      <c r="AH781" s="45">
        <v>33961</v>
      </c>
      <c r="AI781" s="51">
        <v>44839</v>
      </c>
      <c r="AJ781" s="51">
        <v>44854</v>
      </c>
      <c r="AK781" s="51">
        <v>44926</v>
      </c>
      <c r="AL781" s="42">
        <v>1</v>
      </c>
      <c r="AM781" s="54">
        <v>28988049</v>
      </c>
      <c r="AN781" s="44" t="s">
        <v>588</v>
      </c>
      <c r="AO781" s="49" t="s">
        <v>79</v>
      </c>
      <c r="AP781" s="44" t="s">
        <v>270</v>
      </c>
      <c r="AQ781" s="50">
        <v>260</v>
      </c>
      <c r="AR781" s="50" t="s">
        <v>82</v>
      </c>
      <c r="AS781" s="50" t="s">
        <v>589</v>
      </c>
      <c r="AT781" s="44">
        <v>600</v>
      </c>
      <c r="AU781" s="49" t="s">
        <v>3424</v>
      </c>
      <c r="AV781" s="49" t="s">
        <v>3425</v>
      </c>
      <c r="AW781" s="49" t="s">
        <v>88</v>
      </c>
      <c r="AX781" s="49" t="s">
        <v>1592</v>
      </c>
      <c r="AY781" s="50" t="s">
        <v>3426</v>
      </c>
      <c r="AZ781" s="58" t="s">
        <v>3427</v>
      </c>
      <c r="BA781" s="4"/>
      <c r="BB781" s="4"/>
      <c r="BC781" s="4"/>
      <c r="BD781" s="4"/>
      <c r="BE781" s="4"/>
      <c r="BF781" s="4"/>
      <c r="BG781" s="4"/>
    </row>
    <row r="782" spans="1:59" customFormat="1" ht="60" hidden="1" customHeight="1" x14ac:dyDescent="0.25">
      <c r="A782" s="2">
        <v>50</v>
      </c>
      <c r="B782" s="2" t="s">
        <v>572</v>
      </c>
      <c r="C782" s="2">
        <v>1</v>
      </c>
      <c r="D782" s="18"/>
      <c r="E782" s="18"/>
      <c r="F782" s="18"/>
      <c r="G782" s="18"/>
      <c r="H782" s="3">
        <v>120000000</v>
      </c>
      <c r="I782" s="18" t="s">
        <v>62</v>
      </c>
      <c r="J782" s="18" t="s">
        <v>577</v>
      </c>
      <c r="K782" s="18" t="s">
        <v>595</v>
      </c>
      <c r="L782" s="18" t="s">
        <v>609</v>
      </c>
      <c r="M782" s="18" t="s">
        <v>610</v>
      </c>
      <c r="N782" s="32">
        <v>26</v>
      </c>
      <c r="O782" s="18" t="s">
        <v>164</v>
      </c>
      <c r="P782" s="18" t="s">
        <v>68</v>
      </c>
      <c r="Q782" s="18" t="s">
        <v>69</v>
      </c>
      <c r="R782" s="18" t="s">
        <v>611</v>
      </c>
      <c r="S782" s="18" t="s">
        <v>612</v>
      </c>
      <c r="T782" s="32">
        <v>1801</v>
      </c>
      <c r="U782" s="2">
        <v>220012</v>
      </c>
      <c r="V782" s="2" t="s">
        <v>613</v>
      </c>
      <c r="W782" s="27">
        <v>120000000</v>
      </c>
      <c r="X782" s="7" t="s">
        <v>614</v>
      </c>
      <c r="Y782" s="8">
        <v>120000000</v>
      </c>
      <c r="Z782" s="2" t="s">
        <v>615</v>
      </c>
      <c r="AA782" s="27">
        <v>120000000</v>
      </c>
      <c r="AB782" s="56">
        <v>1</v>
      </c>
      <c r="AC782" s="44" t="s">
        <v>616</v>
      </c>
      <c r="AD782" s="43" t="s">
        <v>76</v>
      </c>
      <c r="AE782" s="44" t="s">
        <v>165</v>
      </c>
      <c r="AF782" s="45" t="s">
        <v>617</v>
      </c>
      <c r="AG782" s="43">
        <v>4600094588</v>
      </c>
      <c r="AH782" s="45">
        <v>4600094588</v>
      </c>
      <c r="AI782" s="51">
        <v>44777</v>
      </c>
      <c r="AJ782" s="51">
        <v>44777</v>
      </c>
      <c r="AK782" s="51">
        <v>44926</v>
      </c>
      <c r="AL782" s="42">
        <v>1</v>
      </c>
      <c r="AM782" s="54">
        <v>7200000</v>
      </c>
      <c r="AN782" s="44" t="s">
        <v>588</v>
      </c>
      <c r="AO782" s="49" t="s">
        <v>79</v>
      </c>
      <c r="AP782" s="44" t="s">
        <v>270</v>
      </c>
      <c r="AQ782" s="50"/>
      <c r="AR782" s="50" t="s">
        <v>82</v>
      </c>
      <c r="AS782" s="50" t="s">
        <v>589</v>
      </c>
      <c r="AT782" s="44">
        <v>300</v>
      </c>
      <c r="AU782" s="49" t="s">
        <v>3428</v>
      </c>
      <c r="AV782" s="49" t="s">
        <v>3429</v>
      </c>
      <c r="AW782" s="49" t="s">
        <v>88</v>
      </c>
      <c r="AX782" s="49" t="s">
        <v>3430</v>
      </c>
      <c r="AY782" s="50" t="s">
        <v>3431</v>
      </c>
      <c r="AZ782" s="58" t="s">
        <v>622</v>
      </c>
      <c r="BA782" s="4"/>
      <c r="BB782" s="4"/>
      <c r="BC782" s="4"/>
      <c r="BD782" s="4"/>
      <c r="BE782" s="4"/>
      <c r="BF782" s="4"/>
      <c r="BG782" s="4"/>
    </row>
    <row r="783" spans="1:59" customFormat="1" ht="60" hidden="1" customHeight="1" x14ac:dyDescent="0.25">
      <c r="A783" s="2">
        <v>50</v>
      </c>
      <c r="B783" s="2" t="s">
        <v>572</v>
      </c>
      <c r="C783" s="2">
        <v>1</v>
      </c>
      <c r="D783" s="2" t="s">
        <v>3420</v>
      </c>
      <c r="E783" s="2" t="s">
        <v>3421</v>
      </c>
      <c r="F783" s="2">
        <v>31</v>
      </c>
      <c r="G783" s="2" t="s">
        <v>3422</v>
      </c>
      <c r="H783" s="3">
        <v>0</v>
      </c>
      <c r="I783" s="3" t="s">
        <v>62</v>
      </c>
      <c r="J783" s="3" t="s">
        <v>577</v>
      </c>
      <c r="K783" s="3" t="s">
        <v>578</v>
      </c>
      <c r="L783" s="3" t="s">
        <v>626</v>
      </c>
      <c r="M783" s="3" t="s">
        <v>627</v>
      </c>
      <c r="N783" s="6">
        <v>209</v>
      </c>
      <c r="O783" s="3" t="s">
        <v>164</v>
      </c>
      <c r="P783" s="3" t="s">
        <v>68</v>
      </c>
      <c r="Q783" s="3" t="s">
        <v>69</v>
      </c>
      <c r="R783" s="3" t="s">
        <v>628</v>
      </c>
      <c r="S783" s="3" t="s">
        <v>629</v>
      </c>
      <c r="T783" s="6">
        <v>4975</v>
      </c>
      <c r="U783" s="2">
        <v>220013</v>
      </c>
      <c r="V783" s="2" t="s">
        <v>630</v>
      </c>
      <c r="W783" s="3">
        <v>148000000</v>
      </c>
      <c r="X783" s="7" t="s">
        <v>631</v>
      </c>
      <c r="Y783" s="8">
        <v>148000000</v>
      </c>
      <c r="Z783" s="2" t="s">
        <v>3432</v>
      </c>
      <c r="AA783" s="3">
        <v>148000000</v>
      </c>
      <c r="AB783" s="56">
        <v>10</v>
      </c>
      <c r="AC783" s="44" t="s">
        <v>633</v>
      </c>
      <c r="AD783" s="43" t="s">
        <v>76</v>
      </c>
      <c r="AE783" s="44" t="s">
        <v>88</v>
      </c>
      <c r="AF783" s="45" t="s">
        <v>634</v>
      </c>
      <c r="AG783" s="43" t="s">
        <v>79</v>
      </c>
      <c r="AH783" s="45" t="s">
        <v>79</v>
      </c>
      <c r="AI783" s="51">
        <v>44722</v>
      </c>
      <c r="AJ783" s="51">
        <v>44722</v>
      </c>
      <c r="AK783" s="51">
        <v>44926</v>
      </c>
      <c r="AL783" s="42">
        <v>1</v>
      </c>
      <c r="AM783" s="54">
        <v>11835121</v>
      </c>
      <c r="AN783" s="44" t="s">
        <v>79</v>
      </c>
      <c r="AO783" s="49" t="s">
        <v>79</v>
      </c>
      <c r="AP783" s="44" t="s">
        <v>270</v>
      </c>
      <c r="AQ783" s="50">
        <v>350</v>
      </c>
      <c r="AR783" s="50" t="s">
        <v>82</v>
      </c>
      <c r="AS783" s="50" t="s">
        <v>635</v>
      </c>
      <c r="AT783" s="44">
        <v>10</v>
      </c>
      <c r="AU783" s="49" t="s">
        <v>636</v>
      </c>
      <c r="AV783" s="49" t="s">
        <v>3433</v>
      </c>
      <c r="AW783" s="49" t="s">
        <v>638</v>
      </c>
      <c r="AX783" s="49" t="s">
        <v>76</v>
      </c>
      <c r="AY783" s="50" t="s">
        <v>3434</v>
      </c>
      <c r="AZ783" s="58" t="s">
        <v>640</v>
      </c>
      <c r="BA783" s="4"/>
      <c r="BB783" s="4"/>
      <c r="BC783" s="4"/>
      <c r="BD783" s="4"/>
      <c r="BE783" s="4"/>
      <c r="BF783" s="4"/>
      <c r="BG783" s="4"/>
    </row>
    <row r="784" spans="1:59" customFormat="1" ht="60" hidden="1" customHeight="1" x14ac:dyDescent="0.25">
      <c r="A784" s="2">
        <v>50</v>
      </c>
      <c r="B784" s="2" t="s">
        <v>572</v>
      </c>
      <c r="C784" s="2">
        <v>1</v>
      </c>
      <c r="D784" s="2" t="s">
        <v>3420</v>
      </c>
      <c r="E784" s="2" t="s">
        <v>3421</v>
      </c>
      <c r="F784" s="2">
        <v>31</v>
      </c>
      <c r="G784" s="2" t="s">
        <v>3422</v>
      </c>
      <c r="H784" s="3"/>
      <c r="I784" s="3" t="s">
        <v>88</v>
      </c>
      <c r="J784" s="3" t="s">
        <v>88</v>
      </c>
      <c r="K784" s="3" t="s">
        <v>88</v>
      </c>
      <c r="L784" s="3" t="s">
        <v>88</v>
      </c>
      <c r="M784" s="3" t="s">
        <v>88</v>
      </c>
      <c r="N784" s="3" t="s">
        <v>88</v>
      </c>
      <c r="O784" s="3" t="s">
        <v>88</v>
      </c>
      <c r="P784" s="3" t="s">
        <v>88</v>
      </c>
      <c r="Q784" s="3" t="s">
        <v>88</v>
      </c>
      <c r="R784" s="3" t="s">
        <v>88</v>
      </c>
      <c r="S784" s="3" t="s">
        <v>88</v>
      </c>
      <c r="T784" s="3" t="s">
        <v>88</v>
      </c>
      <c r="U784" s="2">
        <v>220014</v>
      </c>
      <c r="V784" s="2" t="s">
        <v>641</v>
      </c>
      <c r="W784" s="3">
        <v>180000000</v>
      </c>
      <c r="X784" s="21"/>
      <c r="Y784" s="8">
        <v>180000000</v>
      </c>
      <c r="Z784" s="2" t="s">
        <v>3435</v>
      </c>
      <c r="AA784" s="3">
        <v>180000000</v>
      </c>
      <c r="AB784" s="56">
        <v>1</v>
      </c>
      <c r="AC784" s="44" t="s">
        <v>644</v>
      </c>
      <c r="AD784" s="43" t="s">
        <v>76</v>
      </c>
      <c r="AE784" s="44" t="s">
        <v>165</v>
      </c>
      <c r="AF784" s="45" t="s">
        <v>617</v>
      </c>
      <c r="AG784" s="43">
        <v>4600094588</v>
      </c>
      <c r="AH784" s="45">
        <v>4600094588</v>
      </c>
      <c r="AI784" s="51">
        <v>44777</v>
      </c>
      <c r="AJ784" s="51">
        <v>44777</v>
      </c>
      <c r="AK784" s="51">
        <v>44926</v>
      </c>
      <c r="AL784" s="42">
        <v>1</v>
      </c>
      <c r="AM784" s="54">
        <v>14394066</v>
      </c>
      <c r="AN784" s="44" t="s">
        <v>588</v>
      </c>
      <c r="AO784" s="49" t="s">
        <v>79</v>
      </c>
      <c r="AP784" s="44" t="s">
        <v>270</v>
      </c>
      <c r="AQ784" s="50"/>
      <c r="AR784" s="50" t="s">
        <v>82</v>
      </c>
      <c r="AS784" s="50" t="s">
        <v>589</v>
      </c>
      <c r="AT784" s="44">
        <v>350</v>
      </c>
      <c r="AU784" s="49" t="s">
        <v>3436</v>
      </c>
      <c r="AV784" s="49" t="s">
        <v>3437</v>
      </c>
      <c r="AW784" s="49" t="s">
        <v>88</v>
      </c>
      <c r="AX784" s="49" t="s">
        <v>3438</v>
      </c>
      <c r="AY784" s="50" t="s">
        <v>3439</v>
      </c>
      <c r="AZ784" s="58" t="s">
        <v>622</v>
      </c>
      <c r="BA784" s="4"/>
      <c r="BB784" s="4"/>
      <c r="BC784" s="4"/>
      <c r="BD784" s="4"/>
      <c r="BE784" s="4"/>
      <c r="BF784" s="4"/>
      <c r="BG784" s="4"/>
    </row>
    <row r="785" spans="1:59" customFormat="1" ht="60" hidden="1" customHeight="1" x14ac:dyDescent="0.25">
      <c r="A785" s="2">
        <v>50</v>
      </c>
      <c r="B785" s="2" t="s">
        <v>650</v>
      </c>
      <c r="C785" s="2">
        <v>1</v>
      </c>
      <c r="D785" s="2" t="s">
        <v>3420</v>
      </c>
      <c r="E785" s="2" t="s">
        <v>3421</v>
      </c>
      <c r="F785" s="2">
        <v>31</v>
      </c>
      <c r="G785" s="2" t="s">
        <v>3440</v>
      </c>
      <c r="H785" s="3"/>
      <c r="I785" s="3" t="s">
        <v>88</v>
      </c>
      <c r="J785" s="3" t="s">
        <v>88</v>
      </c>
      <c r="K785" s="3" t="s">
        <v>88</v>
      </c>
      <c r="L785" s="3" t="s">
        <v>88</v>
      </c>
      <c r="M785" s="3" t="s">
        <v>88</v>
      </c>
      <c r="N785" s="3" t="s">
        <v>88</v>
      </c>
      <c r="O785" s="3" t="s">
        <v>88</v>
      </c>
      <c r="P785" s="3" t="s">
        <v>88</v>
      </c>
      <c r="Q785" s="3" t="s">
        <v>88</v>
      </c>
      <c r="R785" s="3" t="s">
        <v>88</v>
      </c>
      <c r="S785" s="3" t="s">
        <v>88</v>
      </c>
      <c r="T785" s="3" t="s">
        <v>88</v>
      </c>
      <c r="U785" s="2">
        <v>220032</v>
      </c>
      <c r="V785" s="2" t="s">
        <v>1263</v>
      </c>
      <c r="W785" s="3">
        <v>315036509</v>
      </c>
      <c r="X785" s="21"/>
      <c r="Y785" s="8"/>
      <c r="Z785" s="2" t="s">
        <v>1264</v>
      </c>
      <c r="AA785" s="3">
        <v>157518255</v>
      </c>
      <c r="AB785" s="56"/>
      <c r="AC785" s="44"/>
      <c r="AD785" s="43" t="s">
        <v>1265</v>
      </c>
      <c r="AE785" s="44" t="s">
        <v>1266</v>
      </c>
      <c r="AF785" s="45" t="s">
        <v>1259</v>
      </c>
      <c r="AG785" s="43">
        <v>4600095557</v>
      </c>
      <c r="AH785" s="45" t="s">
        <v>79</v>
      </c>
      <c r="AI785" s="51" t="s">
        <v>1260</v>
      </c>
      <c r="AJ785" s="51" t="s">
        <v>79</v>
      </c>
      <c r="AK785" s="51">
        <v>44926</v>
      </c>
      <c r="AL785" s="42">
        <v>0.6</v>
      </c>
      <c r="AM785" s="54" t="s">
        <v>79</v>
      </c>
      <c r="AN785" s="44" t="s">
        <v>1267</v>
      </c>
      <c r="AO785" s="49" t="s">
        <v>79</v>
      </c>
      <c r="AP785" s="44" t="s">
        <v>81</v>
      </c>
      <c r="AQ785" s="50">
        <v>5</v>
      </c>
      <c r="AR785" s="50" t="s">
        <v>534</v>
      </c>
      <c r="AS785" s="50" t="s">
        <v>1268</v>
      </c>
      <c r="AT785" s="44">
        <v>15</v>
      </c>
      <c r="AU785" s="49"/>
      <c r="AV785" s="49" t="s">
        <v>6</v>
      </c>
      <c r="AW785" s="49"/>
      <c r="AX785" s="49" t="s">
        <v>2276</v>
      </c>
      <c r="AY785" s="49" t="s">
        <v>2280</v>
      </c>
      <c r="AZ785" s="58"/>
      <c r="BA785" s="4"/>
      <c r="BB785" s="4"/>
      <c r="BC785" s="4"/>
      <c r="BD785" s="4"/>
      <c r="BE785" s="4"/>
      <c r="BF785" s="4"/>
      <c r="BG785" s="4"/>
    </row>
    <row r="786" spans="1:59" customFormat="1" ht="60" hidden="1" customHeight="1" x14ac:dyDescent="0.25">
      <c r="A786" s="2">
        <v>50</v>
      </c>
      <c r="B786" s="2" t="s">
        <v>650</v>
      </c>
      <c r="C786" s="2">
        <v>0</v>
      </c>
      <c r="D786" s="2" t="s">
        <v>3420</v>
      </c>
      <c r="E786" s="2" t="s">
        <v>3421</v>
      </c>
      <c r="F786" s="2">
        <v>31</v>
      </c>
      <c r="G786" s="2" t="s">
        <v>3440</v>
      </c>
      <c r="H786" s="3"/>
      <c r="I786" s="3" t="s">
        <v>88</v>
      </c>
      <c r="J786" s="3" t="s">
        <v>88</v>
      </c>
      <c r="K786" s="3" t="s">
        <v>88</v>
      </c>
      <c r="L786" s="3" t="s">
        <v>88</v>
      </c>
      <c r="M786" s="3" t="s">
        <v>88</v>
      </c>
      <c r="N786" s="3" t="s">
        <v>88</v>
      </c>
      <c r="O786" s="3" t="s">
        <v>88</v>
      </c>
      <c r="P786" s="3" t="s">
        <v>88</v>
      </c>
      <c r="Q786" s="3" t="s">
        <v>88</v>
      </c>
      <c r="R786" s="3" t="s">
        <v>88</v>
      </c>
      <c r="S786" s="3" t="s">
        <v>88</v>
      </c>
      <c r="T786" s="3" t="s">
        <v>88</v>
      </c>
      <c r="U786" s="2">
        <v>220032</v>
      </c>
      <c r="V786" s="2" t="s">
        <v>1263</v>
      </c>
      <c r="W786" s="3">
        <v>315036509</v>
      </c>
      <c r="X786" s="6"/>
      <c r="Y786" s="3"/>
      <c r="Z786" s="2" t="s">
        <v>1271</v>
      </c>
      <c r="AA786" s="3">
        <v>157518254</v>
      </c>
      <c r="AB786" s="56"/>
      <c r="AC786" s="44"/>
      <c r="AD786" s="43" t="s">
        <v>1265</v>
      </c>
      <c r="AE786" s="44" t="s">
        <v>1266</v>
      </c>
      <c r="AF786" s="45" t="s">
        <v>1259</v>
      </c>
      <c r="AG786" s="43">
        <v>4600095557</v>
      </c>
      <c r="AH786" s="45" t="s">
        <v>79</v>
      </c>
      <c r="AI786" s="51" t="s">
        <v>1260</v>
      </c>
      <c r="AJ786" s="51" t="s">
        <v>79</v>
      </c>
      <c r="AK786" s="51">
        <v>44926</v>
      </c>
      <c r="AL786" s="42">
        <v>0.6</v>
      </c>
      <c r="AM786" s="54" t="s">
        <v>79</v>
      </c>
      <c r="AN786" s="44" t="s">
        <v>1267</v>
      </c>
      <c r="AO786" s="49" t="s">
        <v>79</v>
      </c>
      <c r="AP786" s="44" t="s">
        <v>81</v>
      </c>
      <c r="AQ786" s="50">
        <v>5</v>
      </c>
      <c r="AR786" s="50" t="s">
        <v>534</v>
      </c>
      <c r="AS786" s="50" t="s">
        <v>1268</v>
      </c>
      <c r="AT786" s="44">
        <v>15</v>
      </c>
      <c r="AU786" s="49"/>
      <c r="AV786" s="49" t="s">
        <v>6</v>
      </c>
      <c r="AW786" s="49"/>
      <c r="AX786" s="49" t="s">
        <v>2276</v>
      </c>
      <c r="AY786" s="49" t="s">
        <v>2280</v>
      </c>
      <c r="AZ786" s="58"/>
      <c r="BA786" s="4"/>
      <c r="BB786" s="4"/>
      <c r="BC786" s="4"/>
      <c r="BD786" s="4"/>
      <c r="BE786" s="4"/>
      <c r="BF786" s="4"/>
      <c r="BG786" s="4"/>
    </row>
    <row r="787" spans="1:59" customFormat="1" ht="60" hidden="1" customHeight="1" x14ac:dyDescent="0.25">
      <c r="A787" s="2">
        <v>50</v>
      </c>
      <c r="B787" s="2" t="s">
        <v>217</v>
      </c>
      <c r="C787" s="2">
        <v>1</v>
      </c>
      <c r="D787" s="2" t="s">
        <v>3441</v>
      </c>
      <c r="E787" s="2" t="s">
        <v>3442</v>
      </c>
      <c r="F787" s="2">
        <v>2</v>
      </c>
      <c r="G787" s="2" t="s">
        <v>3443</v>
      </c>
      <c r="H787" s="3">
        <v>0</v>
      </c>
      <c r="I787" s="3" t="s">
        <v>218</v>
      </c>
      <c r="J787" s="3" t="s">
        <v>219</v>
      </c>
      <c r="K787" s="3" t="s">
        <v>220</v>
      </c>
      <c r="L787" s="3" t="s">
        <v>221</v>
      </c>
      <c r="M787" s="3" t="s">
        <v>222</v>
      </c>
      <c r="N787" s="6">
        <v>20446</v>
      </c>
      <c r="O787" s="3" t="s">
        <v>164</v>
      </c>
      <c r="P787" s="3" t="s">
        <v>223</v>
      </c>
      <c r="Q787" s="3" t="s">
        <v>224</v>
      </c>
      <c r="R787" s="3" t="s">
        <v>225</v>
      </c>
      <c r="S787" s="3" t="s">
        <v>226</v>
      </c>
      <c r="T787" s="6">
        <v>20441</v>
      </c>
      <c r="U787" s="2">
        <v>220002</v>
      </c>
      <c r="V787" s="2" t="s">
        <v>227</v>
      </c>
      <c r="W787" s="3">
        <v>269936295</v>
      </c>
      <c r="X787" s="2" t="s">
        <v>228</v>
      </c>
      <c r="Y787" s="3">
        <f>SUM(AA787)</f>
        <v>269936295</v>
      </c>
      <c r="Z787" s="2" t="s">
        <v>229</v>
      </c>
      <c r="AA787" s="3">
        <v>269936295</v>
      </c>
      <c r="AB787" s="56">
        <v>215</v>
      </c>
      <c r="AC787" s="44" t="s">
        <v>230</v>
      </c>
      <c r="AD787" s="43" t="s">
        <v>717</v>
      </c>
      <c r="AE787" s="44" t="s">
        <v>2522</v>
      </c>
      <c r="AF787" s="44" t="s">
        <v>2945</v>
      </c>
      <c r="AG787" s="43" t="s">
        <v>2946</v>
      </c>
      <c r="AH787" s="45" t="s">
        <v>1725</v>
      </c>
      <c r="AI787" s="51">
        <v>44816</v>
      </c>
      <c r="AJ787" s="51">
        <v>44816</v>
      </c>
      <c r="AK787" s="51">
        <v>44926</v>
      </c>
      <c r="AL787" s="42">
        <v>0.97674418604651159</v>
      </c>
      <c r="AM787" s="54" t="s">
        <v>236</v>
      </c>
      <c r="AN787" s="44" t="s">
        <v>1087</v>
      </c>
      <c r="AO787" s="49" t="s">
        <v>231</v>
      </c>
      <c r="AP787" s="44" t="s">
        <v>1088</v>
      </c>
      <c r="AQ787" s="50">
        <v>215</v>
      </c>
      <c r="AR787" s="50" t="s">
        <v>237</v>
      </c>
      <c r="AS787" s="50" t="s">
        <v>83</v>
      </c>
      <c r="AT787" s="44">
        <v>210</v>
      </c>
      <c r="AU787" s="49" t="s">
        <v>1087</v>
      </c>
      <c r="AV787" s="49" t="s">
        <v>231</v>
      </c>
      <c r="AW787" s="49" t="s">
        <v>1088</v>
      </c>
      <c r="AX787" s="49" t="s">
        <v>3444</v>
      </c>
      <c r="AY787" s="50" t="s">
        <v>3445</v>
      </c>
      <c r="AZ787" s="58" t="s">
        <v>1913</v>
      </c>
      <c r="BA787" s="4"/>
      <c r="BB787" s="4"/>
      <c r="BC787" s="4"/>
      <c r="BD787" s="4"/>
      <c r="BE787" s="4"/>
      <c r="BF787" s="4"/>
      <c r="BG787" s="4"/>
    </row>
    <row r="788" spans="1:59" customFormat="1" ht="60" hidden="1" customHeight="1" x14ac:dyDescent="0.25">
      <c r="A788" s="2">
        <v>50</v>
      </c>
      <c r="B788" s="2" t="s">
        <v>217</v>
      </c>
      <c r="C788" s="2">
        <v>1</v>
      </c>
      <c r="D788" s="2" t="s">
        <v>3441</v>
      </c>
      <c r="E788" s="2" t="s">
        <v>3442</v>
      </c>
      <c r="F788" s="2">
        <v>2</v>
      </c>
      <c r="G788" s="2" t="s">
        <v>3443</v>
      </c>
      <c r="H788" s="3"/>
      <c r="I788" s="3" t="s">
        <v>88</v>
      </c>
      <c r="J788" s="3" t="s">
        <v>88</v>
      </c>
      <c r="K788" s="3" t="s">
        <v>88</v>
      </c>
      <c r="L788" s="3" t="s">
        <v>88</v>
      </c>
      <c r="M788" s="3" t="s">
        <v>88</v>
      </c>
      <c r="N788" s="3" t="s">
        <v>88</v>
      </c>
      <c r="O788" s="3" t="s">
        <v>88</v>
      </c>
      <c r="P788" s="3" t="s">
        <v>88</v>
      </c>
      <c r="Q788" s="3" t="s">
        <v>88</v>
      </c>
      <c r="R788" s="3" t="s">
        <v>88</v>
      </c>
      <c r="S788" s="3" t="s">
        <v>88</v>
      </c>
      <c r="T788" s="3" t="s">
        <v>88</v>
      </c>
      <c r="U788" s="2">
        <v>220003</v>
      </c>
      <c r="V788" s="2" t="s">
        <v>733</v>
      </c>
      <c r="W788" s="3">
        <v>80356800</v>
      </c>
      <c r="X788" s="2" t="s">
        <v>228</v>
      </c>
      <c r="Y788" s="3">
        <f>SUM(AA788)</f>
        <v>80356800</v>
      </c>
      <c r="Z788" s="2" t="s">
        <v>3446</v>
      </c>
      <c r="AA788" s="3">
        <v>80356800</v>
      </c>
      <c r="AB788" s="56">
        <v>88</v>
      </c>
      <c r="AC788" s="44" t="s">
        <v>164</v>
      </c>
      <c r="AD788" s="43" t="s">
        <v>76</v>
      </c>
      <c r="AE788" s="44" t="s">
        <v>3447</v>
      </c>
      <c r="AF788" s="44" t="s">
        <v>3448</v>
      </c>
      <c r="AG788" s="49" t="s">
        <v>3449</v>
      </c>
      <c r="AH788" s="44" t="s">
        <v>3449</v>
      </c>
      <c r="AI788" s="51">
        <v>44718</v>
      </c>
      <c r="AJ788" s="51">
        <v>44718</v>
      </c>
      <c r="AK788" s="51">
        <v>44926</v>
      </c>
      <c r="AL788" s="42">
        <v>0.79545454545454541</v>
      </c>
      <c r="AM788" s="54" t="s">
        <v>79</v>
      </c>
      <c r="AN788" s="44" t="s">
        <v>3450</v>
      </c>
      <c r="AO788" s="49" t="s">
        <v>79</v>
      </c>
      <c r="AP788" s="44" t="s">
        <v>79</v>
      </c>
      <c r="AQ788" s="50">
        <v>88</v>
      </c>
      <c r="AR788" s="50" t="s">
        <v>245</v>
      </c>
      <c r="AS788" s="50" t="s">
        <v>246</v>
      </c>
      <c r="AT788" s="44">
        <v>70</v>
      </c>
      <c r="AU788" s="49" t="s">
        <v>247</v>
      </c>
      <c r="AV788" s="49" t="s">
        <v>3451</v>
      </c>
      <c r="AW788" s="49" t="s">
        <v>249</v>
      </c>
      <c r="AX788" s="49" t="s">
        <v>3452</v>
      </c>
      <c r="AY788" s="50" t="s">
        <v>3453</v>
      </c>
      <c r="AZ788" s="58" t="s">
        <v>252</v>
      </c>
      <c r="BA788" s="4"/>
      <c r="BB788" s="4"/>
      <c r="BC788" s="4"/>
      <c r="BD788" s="4"/>
      <c r="BE788" s="4"/>
      <c r="BF788" s="4"/>
      <c r="BG788" s="4"/>
    </row>
    <row r="789" spans="1:59" customFormat="1" ht="60" hidden="1" customHeight="1" x14ac:dyDescent="0.25">
      <c r="A789" s="2">
        <v>50</v>
      </c>
      <c r="B789" s="2" t="s">
        <v>253</v>
      </c>
      <c r="C789" s="2">
        <v>1</v>
      </c>
      <c r="D789" s="2" t="s">
        <v>3454</v>
      </c>
      <c r="E789" s="2" t="s">
        <v>3455</v>
      </c>
      <c r="F789" s="2" t="s">
        <v>3456</v>
      </c>
      <c r="G789" s="2" t="s">
        <v>285</v>
      </c>
      <c r="H789" s="3">
        <v>0</v>
      </c>
      <c r="I789" s="3" t="s">
        <v>218</v>
      </c>
      <c r="J789" s="3" t="s">
        <v>257</v>
      </c>
      <c r="K789" s="3" t="s">
        <v>258</v>
      </c>
      <c r="L789" s="3" t="s">
        <v>259</v>
      </c>
      <c r="M789" s="3" t="s">
        <v>260</v>
      </c>
      <c r="N789" s="6">
        <v>104953</v>
      </c>
      <c r="O789" s="3" t="s">
        <v>784</v>
      </c>
      <c r="P789" s="3" t="s">
        <v>68</v>
      </c>
      <c r="Q789" s="3" t="s">
        <v>69</v>
      </c>
      <c r="R789" s="3" t="s">
        <v>261</v>
      </c>
      <c r="S789" s="3" t="s">
        <v>262</v>
      </c>
      <c r="T789" s="6">
        <v>110901</v>
      </c>
      <c r="U789" s="2">
        <v>210090</v>
      </c>
      <c r="V789" s="2" t="s">
        <v>256</v>
      </c>
      <c r="W789" s="3">
        <v>478900000</v>
      </c>
      <c r="X789" s="6" t="s">
        <v>263</v>
      </c>
      <c r="Y789" s="3">
        <v>478900000</v>
      </c>
      <c r="Z789" s="2" t="s">
        <v>264</v>
      </c>
      <c r="AA789" s="3">
        <v>478900000</v>
      </c>
      <c r="AB789" s="56">
        <v>4091</v>
      </c>
      <c r="AC789" s="44" t="s">
        <v>164</v>
      </c>
      <c r="AD789" s="43" t="s">
        <v>265</v>
      </c>
      <c r="AE789" s="44" t="s">
        <v>165</v>
      </c>
      <c r="AF789" s="45" t="s">
        <v>775</v>
      </c>
      <c r="AG789" s="43" t="s">
        <v>2961</v>
      </c>
      <c r="AH789" s="45" t="s">
        <v>2962</v>
      </c>
      <c r="AI789" s="51">
        <v>44973</v>
      </c>
      <c r="AJ789" s="51" t="s">
        <v>268</v>
      </c>
      <c r="AK789" s="51" t="s">
        <v>268</v>
      </c>
      <c r="AL789" s="42">
        <v>0</v>
      </c>
      <c r="AM789" s="54">
        <v>121530000</v>
      </c>
      <c r="AN789" s="44" t="s">
        <v>269</v>
      </c>
      <c r="AO789" s="49" t="s">
        <v>79</v>
      </c>
      <c r="AP789" s="44" t="s">
        <v>270</v>
      </c>
      <c r="AQ789" s="50">
        <v>4091</v>
      </c>
      <c r="AR789" s="50" t="s">
        <v>82</v>
      </c>
      <c r="AS789" s="50" t="s">
        <v>83</v>
      </c>
      <c r="AT789" s="44">
        <v>0</v>
      </c>
      <c r="AU789" s="49" t="s">
        <v>271</v>
      </c>
      <c r="AV789" s="49" t="s">
        <v>272</v>
      </c>
      <c r="AW789" s="49" t="s">
        <v>273</v>
      </c>
      <c r="AX789" s="49" t="s">
        <v>3457</v>
      </c>
      <c r="AY789" s="50" t="s">
        <v>2964</v>
      </c>
      <c r="AZ789" s="58" t="s">
        <v>1619</v>
      </c>
      <c r="BA789" s="4"/>
      <c r="BB789" s="4"/>
      <c r="BC789" s="4"/>
      <c r="BD789" s="4"/>
      <c r="BE789" s="4"/>
      <c r="BF789" s="4"/>
      <c r="BG789" s="4"/>
    </row>
    <row r="790" spans="1:59" customFormat="1" ht="60" hidden="1" customHeight="1" x14ac:dyDescent="0.25">
      <c r="A790" s="2">
        <v>50</v>
      </c>
      <c r="B790" s="2" t="s">
        <v>253</v>
      </c>
      <c r="C790" s="2">
        <v>1</v>
      </c>
      <c r="D790" s="2" t="s">
        <v>3454</v>
      </c>
      <c r="E790" s="2" t="s">
        <v>3455</v>
      </c>
      <c r="F790" s="2" t="s">
        <v>3456</v>
      </c>
      <c r="G790" s="2" t="s">
        <v>285</v>
      </c>
      <c r="H790" s="3">
        <v>1405968948</v>
      </c>
      <c r="I790" s="3" t="s">
        <v>278</v>
      </c>
      <c r="J790" s="3" t="s">
        <v>279</v>
      </c>
      <c r="K790" s="3" t="s">
        <v>280</v>
      </c>
      <c r="L790" s="3" t="s">
        <v>281</v>
      </c>
      <c r="M790" s="3" t="s">
        <v>282</v>
      </c>
      <c r="N790" s="6">
        <v>27</v>
      </c>
      <c r="O790" s="3" t="s">
        <v>164</v>
      </c>
      <c r="P790" s="3" t="s">
        <v>68</v>
      </c>
      <c r="Q790" s="3" t="s">
        <v>69</v>
      </c>
      <c r="R790" s="3" t="s">
        <v>283</v>
      </c>
      <c r="S790" s="3" t="s">
        <v>284</v>
      </c>
      <c r="T790" s="6">
        <v>12117</v>
      </c>
      <c r="U790" s="2">
        <v>210092</v>
      </c>
      <c r="V790" s="2" t="s">
        <v>285</v>
      </c>
      <c r="W790" s="3">
        <v>2720000000</v>
      </c>
      <c r="X790" s="2" t="s">
        <v>786</v>
      </c>
      <c r="Y790" s="3">
        <f>SUM(AA790)</f>
        <v>3905968948</v>
      </c>
      <c r="Z790" s="2" t="s">
        <v>3458</v>
      </c>
      <c r="AA790" s="3">
        <v>3905968948</v>
      </c>
      <c r="AB790" s="56">
        <v>7124</v>
      </c>
      <c r="AC790" s="44" t="s">
        <v>164</v>
      </c>
      <c r="AD790" s="43" t="s">
        <v>265</v>
      </c>
      <c r="AE790" s="44" t="s">
        <v>165</v>
      </c>
      <c r="AF790" s="45" t="s">
        <v>775</v>
      </c>
      <c r="AG790" s="43" t="s">
        <v>2961</v>
      </c>
      <c r="AH790" s="45" t="s">
        <v>2962</v>
      </c>
      <c r="AI790" s="51" t="s">
        <v>268</v>
      </c>
      <c r="AJ790" s="51">
        <v>44921</v>
      </c>
      <c r="AK790" s="51">
        <v>45107</v>
      </c>
      <c r="AL790" s="42">
        <v>1</v>
      </c>
      <c r="AM790" s="54">
        <v>275916550</v>
      </c>
      <c r="AN790" s="44" t="s">
        <v>269</v>
      </c>
      <c r="AO790" s="49" t="s">
        <v>79</v>
      </c>
      <c r="AP790" s="44" t="s">
        <v>270</v>
      </c>
      <c r="AQ790" s="50">
        <v>7124</v>
      </c>
      <c r="AR790" s="50" t="s">
        <v>82</v>
      </c>
      <c r="AS790" s="50" t="s">
        <v>83</v>
      </c>
      <c r="AT790" s="44">
        <v>7124</v>
      </c>
      <c r="AU790" s="49" t="s">
        <v>271</v>
      </c>
      <c r="AV790" s="49" t="s">
        <v>272</v>
      </c>
      <c r="AW790" s="49" t="s">
        <v>273</v>
      </c>
      <c r="AX790" s="49" t="s">
        <v>2963</v>
      </c>
      <c r="AY790" s="50" t="s">
        <v>2964</v>
      </c>
      <c r="AZ790" s="58" t="s">
        <v>290</v>
      </c>
      <c r="BA790" s="4"/>
      <c r="BB790" s="4"/>
      <c r="BC790" s="4"/>
      <c r="BD790" s="4"/>
      <c r="BE790" s="4"/>
      <c r="BF790" s="4"/>
      <c r="BG790" s="4"/>
    </row>
    <row r="791" spans="1:59" customFormat="1" ht="60" hidden="1" customHeight="1" x14ac:dyDescent="0.25">
      <c r="A791" s="2">
        <v>50</v>
      </c>
      <c r="B791" s="2" t="s">
        <v>253</v>
      </c>
      <c r="C791" s="2">
        <v>0</v>
      </c>
      <c r="D791" s="2" t="s">
        <v>3454</v>
      </c>
      <c r="E791" s="2" t="s">
        <v>3455</v>
      </c>
      <c r="F791" s="2" t="s">
        <v>3456</v>
      </c>
      <c r="G791" s="2" t="s">
        <v>285</v>
      </c>
      <c r="H791" s="3">
        <v>0</v>
      </c>
      <c r="I791" s="3" t="s">
        <v>88</v>
      </c>
      <c r="J791" s="3" t="s">
        <v>88</v>
      </c>
      <c r="K791" s="3" t="s">
        <v>88</v>
      </c>
      <c r="L791" s="3" t="s">
        <v>88</v>
      </c>
      <c r="M791" s="3" t="s">
        <v>88</v>
      </c>
      <c r="N791" s="3" t="s">
        <v>88</v>
      </c>
      <c r="O791" s="3" t="s">
        <v>88</v>
      </c>
      <c r="P791" s="3" t="s">
        <v>88</v>
      </c>
      <c r="Q791" s="3" t="s">
        <v>88</v>
      </c>
      <c r="R791" s="3" t="s">
        <v>88</v>
      </c>
      <c r="S791" s="3" t="s">
        <v>88</v>
      </c>
      <c r="T791" s="3" t="s">
        <v>88</v>
      </c>
      <c r="U791" s="2">
        <v>210092</v>
      </c>
      <c r="V791" s="2" t="s">
        <v>285</v>
      </c>
      <c r="W791" s="3">
        <v>2720000000</v>
      </c>
      <c r="X791" s="2" t="s">
        <v>286</v>
      </c>
      <c r="Y791" s="3">
        <f>SUM(AA791)</f>
        <v>220000000</v>
      </c>
      <c r="Z791" s="2" t="s">
        <v>3459</v>
      </c>
      <c r="AA791" s="3">
        <v>220000000</v>
      </c>
      <c r="AB791" s="56">
        <v>3268</v>
      </c>
      <c r="AC791" s="44" t="s">
        <v>164</v>
      </c>
      <c r="AD791" s="43" t="s">
        <v>265</v>
      </c>
      <c r="AE791" s="44" t="s">
        <v>165</v>
      </c>
      <c r="AF791" s="45" t="s">
        <v>775</v>
      </c>
      <c r="AG791" s="43" t="s">
        <v>2961</v>
      </c>
      <c r="AH791" s="45" t="s">
        <v>2962</v>
      </c>
      <c r="AI791" s="51" t="s">
        <v>268</v>
      </c>
      <c r="AJ791" s="51">
        <v>44921</v>
      </c>
      <c r="AK791" s="51">
        <v>45107</v>
      </c>
      <c r="AL791" s="42">
        <v>0</v>
      </c>
      <c r="AM791" s="54">
        <v>113910000</v>
      </c>
      <c r="AN791" s="44" t="s">
        <v>269</v>
      </c>
      <c r="AO791" s="49" t="s">
        <v>79</v>
      </c>
      <c r="AP791" s="44" t="s">
        <v>270</v>
      </c>
      <c r="AQ791" s="50">
        <v>3268</v>
      </c>
      <c r="AR791" s="50" t="s">
        <v>82</v>
      </c>
      <c r="AS791" s="50" t="s">
        <v>83</v>
      </c>
      <c r="AT791" s="44">
        <v>0</v>
      </c>
      <c r="AU791" s="49" t="s">
        <v>271</v>
      </c>
      <c r="AV791" s="49" t="s">
        <v>272</v>
      </c>
      <c r="AW791" s="49" t="s">
        <v>273</v>
      </c>
      <c r="AX791" s="49" t="s">
        <v>2963</v>
      </c>
      <c r="AY791" s="50" t="s">
        <v>2964</v>
      </c>
      <c r="AZ791" s="58" t="s">
        <v>290</v>
      </c>
      <c r="BA791" s="4"/>
      <c r="BB791" s="4"/>
      <c r="BC791" s="4"/>
      <c r="BD791" s="4"/>
      <c r="BE791" s="4"/>
      <c r="BF791" s="4"/>
      <c r="BG791" s="4"/>
    </row>
    <row r="792" spans="1:59" customFormat="1" ht="60" hidden="1" customHeight="1" x14ac:dyDescent="0.25">
      <c r="A792" s="2">
        <v>50</v>
      </c>
      <c r="B792" s="2" t="s">
        <v>337</v>
      </c>
      <c r="C792" s="2">
        <v>1</v>
      </c>
      <c r="D792" s="2" t="s">
        <v>3460</v>
      </c>
      <c r="E792" s="2" t="s">
        <v>3461</v>
      </c>
      <c r="F792" s="2">
        <v>25</v>
      </c>
      <c r="G792" s="2" t="s">
        <v>3462</v>
      </c>
      <c r="H792" s="3">
        <v>0</v>
      </c>
      <c r="I792" s="3" t="s">
        <v>278</v>
      </c>
      <c r="J792" s="3" t="s">
        <v>341</v>
      </c>
      <c r="K792" s="3" t="s">
        <v>342</v>
      </c>
      <c r="L792" s="3" t="s">
        <v>343</v>
      </c>
      <c r="M792" s="3" t="s">
        <v>344</v>
      </c>
      <c r="N792" s="6">
        <v>20</v>
      </c>
      <c r="O792" s="3" t="s">
        <v>67</v>
      </c>
      <c r="P792" s="3" t="s">
        <v>68</v>
      </c>
      <c r="Q792" s="3" t="s">
        <v>69</v>
      </c>
      <c r="R792" s="3" t="s">
        <v>345</v>
      </c>
      <c r="S792" s="3" t="s">
        <v>346</v>
      </c>
      <c r="T792" s="6">
        <v>1584846</v>
      </c>
      <c r="U792" s="2">
        <v>220015</v>
      </c>
      <c r="V792" s="2" t="s">
        <v>340</v>
      </c>
      <c r="W792" s="3">
        <v>514693102</v>
      </c>
      <c r="X792" s="2" t="s">
        <v>347</v>
      </c>
      <c r="Y792" s="3">
        <f>SUM(AA792:AA795)</f>
        <v>237304968</v>
      </c>
      <c r="Z792" s="2" t="s">
        <v>3463</v>
      </c>
      <c r="AA792" s="3">
        <v>51939389</v>
      </c>
      <c r="AB792" s="56"/>
      <c r="AC792" s="44"/>
      <c r="AD792" s="43" t="s">
        <v>76</v>
      </c>
      <c r="AE792" s="44" t="s">
        <v>77</v>
      </c>
      <c r="AF792" s="45" t="s">
        <v>1757</v>
      </c>
      <c r="AG792" s="43">
        <v>4600094459</v>
      </c>
      <c r="AH792" s="45" t="s">
        <v>350</v>
      </c>
      <c r="AI792" s="51">
        <v>44761</v>
      </c>
      <c r="AJ792" s="51">
        <v>44761</v>
      </c>
      <c r="AK792" s="51">
        <v>45081</v>
      </c>
      <c r="AL792" s="42">
        <v>1</v>
      </c>
      <c r="AM792" s="54" t="s">
        <v>79</v>
      </c>
      <c r="AN792" s="44" t="s">
        <v>351</v>
      </c>
      <c r="AO792" s="49" t="s">
        <v>79</v>
      </c>
      <c r="AP792" s="44" t="s">
        <v>79</v>
      </c>
      <c r="AQ792" s="50" t="s">
        <v>352</v>
      </c>
      <c r="AR792" s="50" t="s">
        <v>403</v>
      </c>
      <c r="AS792" s="50" t="s">
        <v>3464</v>
      </c>
      <c r="AT792" s="44">
        <v>8</v>
      </c>
      <c r="AU792" s="49" t="s">
        <v>3465</v>
      </c>
      <c r="AV792" s="49" t="s">
        <v>3466</v>
      </c>
      <c r="AW792" s="49" t="s">
        <v>3467</v>
      </c>
      <c r="AX792" s="49" t="s">
        <v>3468</v>
      </c>
      <c r="AY792" s="50" t="s">
        <v>3469</v>
      </c>
      <c r="AZ792" s="58" t="s">
        <v>3470</v>
      </c>
      <c r="BA792" s="4"/>
      <c r="BB792" s="4"/>
      <c r="BC792" s="4"/>
      <c r="BD792" s="4"/>
      <c r="BE792" s="4"/>
      <c r="BF792" s="4"/>
      <c r="BG792" s="4"/>
    </row>
    <row r="793" spans="1:59" customFormat="1" ht="60" hidden="1" customHeight="1" x14ac:dyDescent="0.25">
      <c r="A793" s="2">
        <v>50</v>
      </c>
      <c r="B793" s="2" t="s">
        <v>337</v>
      </c>
      <c r="C793" s="2">
        <v>0</v>
      </c>
      <c r="D793" s="2" t="s">
        <v>3460</v>
      </c>
      <c r="E793" s="2" t="s">
        <v>3461</v>
      </c>
      <c r="F793" s="2">
        <v>25</v>
      </c>
      <c r="G793" s="2" t="s">
        <v>3462</v>
      </c>
      <c r="H793" s="3">
        <v>0</v>
      </c>
      <c r="I793" s="3" t="s">
        <v>88</v>
      </c>
      <c r="J793" s="3" t="s">
        <v>88</v>
      </c>
      <c r="K793" s="3" t="s">
        <v>88</v>
      </c>
      <c r="L793" s="3" t="s">
        <v>88</v>
      </c>
      <c r="M793" s="3" t="s">
        <v>88</v>
      </c>
      <c r="N793" s="3" t="s">
        <v>88</v>
      </c>
      <c r="O793" s="3" t="s">
        <v>88</v>
      </c>
      <c r="P793" s="3" t="s">
        <v>88</v>
      </c>
      <c r="Q793" s="3" t="s">
        <v>88</v>
      </c>
      <c r="R793" s="3" t="s">
        <v>88</v>
      </c>
      <c r="S793" s="3" t="s">
        <v>88</v>
      </c>
      <c r="T793" s="3" t="s">
        <v>88</v>
      </c>
      <c r="U793" s="2">
        <v>220015</v>
      </c>
      <c r="V793" s="2" t="s">
        <v>340</v>
      </c>
      <c r="W793" s="3">
        <v>514693102</v>
      </c>
      <c r="X793" s="2" t="s">
        <v>360</v>
      </c>
      <c r="Y793" s="3" t="s">
        <v>360</v>
      </c>
      <c r="Z793" s="2" t="s">
        <v>3471</v>
      </c>
      <c r="AA793" s="3">
        <v>49478643</v>
      </c>
      <c r="AB793" s="56"/>
      <c r="AC793" s="44"/>
      <c r="AD793" s="43" t="s">
        <v>76</v>
      </c>
      <c r="AE793" s="44" t="s">
        <v>77</v>
      </c>
      <c r="AF793" s="45" t="s">
        <v>1757</v>
      </c>
      <c r="AG793" s="43">
        <v>4600094459</v>
      </c>
      <c r="AH793" s="45" t="s">
        <v>350</v>
      </c>
      <c r="AI793" s="51">
        <v>44761</v>
      </c>
      <c r="AJ793" s="51">
        <v>44761</v>
      </c>
      <c r="AK793" s="51">
        <v>45081</v>
      </c>
      <c r="AL793" s="42">
        <v>1</v>
      </c>
      <c r="AM793" s="54" t="s">
        <v>79</v>
      </c>
      <c r="AN793" s="44" t="s">
        <v>351</v>
      </c>
      <c r="AO793" s="49" t="s">
        <v>79</v>
      </c>
      <c r="AP793" s="44" t="s">
        <v>79</v>
      </c>
      <c r="AQ793" s="50" t="s">
        <v>352</v>
      </c>
      <c r="AR793" s="50" t="s">
        <v>82</v>
      </c>
      <c r="AS793" s="50" t="s">
        <v>3464</v>
      </c>
      <c r="AT793" s="44">
        <v>25</v>
      </c>
      <c r="AU793" s="49" t="s">
        <v>3472</v>
      </c>
      <c r="AV793" s="49" t="s">
        <v>3473</v>
      </c>
      <c r="AW793" s="49" t="s">
        <v>3474</v>
      </c>
      <c r="AX793" s="49" t="s">
        <v>3475</v>
      </c>
      <c r="AY793" s="50" t="s">
        <v>3476</v>
      </c>
      <c r="AZ793" s="58" t="s">
        <v>3477</v>
      </c>
      <c r="BA793" s="4"/>
      <c r="BB793" s="4"/>
      <c r="BC793" s="4"/>
      <c r="BD793" s="4"/>
      <c r="BE793" s="4"/>
      <c r="BF793" s="4"/>
      <c r="BG793" s="4"/>
    </row>
    <row r="794" spans="1:59" customFormat="1" ht="60" hidden="1" customHeight="1" x14ac:dyDescent="0.25">
      <c r="A794" s="2">
        <v>50</v>
      </c>
      <c r="B794" s="2" t="s">
        <v>337</v>
      </c>
      <c r="C794" s="2">
        <v>0</v>
      </c>
      <c r="D794" s="2" t="s">
        <v>3460</v>
      </c>
      <c r="E794" s="2" t="s">
        <v>3461</v>
      </c>
      <c r="F794" s="2">
        <v>25</v>
      </c>
      <c r="G794" s="2" t="s">
        <v>3462</v>
      </c>
      <c r="H794" s="3">
        <v>0</v>
      </c>
      <c r="I794" s="3" t="s">
        <v>88</v>
      </c>
      <c r="J794" s="3" t="s">
        <v>88</v>
      </c>
      <c r="K794" s="3" t="s">
        <v>88</v>
      </c>
      <c r="L794" s="3" t="s">
        <v>88</v>
      </c>
      <c r="M794" s="3" t="s">
        <v>88</v>
      </c>
      <c r="N794" s="3" t="s">
        <v>88</v>
      </c>
      <c r="O794" s="3" t="s">
        <v>88</v>
      </c>
      <c r="P794" s="3" t="s">
        <v>88</v>
      </c>
      <c r="Q794" s="3" t="s">
        <v>88</v>
      </c>
      <c r="R794" s="3" t="s">
        <v>88</v>
      </c>
      <c r="S794" s="3" t="s">
        <v>88</v>
      </c>
      <c r="T794" s="3" t="s">
        <v>88</v>
      </c>
      <c r="U794" s="2">
        <v>220015</v>
      </c>
      <c r="V794" s="2" t="s">
        <v>340</v>
      </c>
      <c r="W794" s="3">
        <v>514693102</v>
      </c>
      <c r="X794" s="2" t="s">
        <v>360</v>
      </c>
      <c r="Y794" s="3" t="s">
        <v>360</v>
      </c>
      <c r="Z794" s="2" t="s">
        <v>3478</v>
      </c>
      <c r="AA794" s="3">
        <v>93130314</v>
      </c>
      <c r="AB794" s="56"/>
      <c r="AC794" s="44"/>
      <c r="AD794" s="43" t="s">
        <v>76</v>
      </c>
      <c r="AE794" s="44" t="s">
        <v>77</v>
      </c>
      <c r="AF794" s="45" t="s">
        <v>1757</v>
      </c>
      <c r="AG794" s="43">
        <v>4600094459</v>
      </c>
      <c r="AH794" s="45" t="s">
        <v>350</v>
      </c>
      <c r="AI794" s="51">
        <v>44761</v>
      </c>
      <c r="AJ794" s="51">
        <v>44761</v>
      </c>
      <c r="AK794" s="51">
        <v>45081</v>
      </c>
      <c r="AL794" s="42">
        <v>1</v>
      </c>
      <c r="AM794" s="54" t="s">
        <v>79</v>
      </c>
      <c r="AN794" s="44" t="s">
        <v>351</v>
      </c>
      <c r="AO794" s="49" t="s">
        <v>79</v>
      </c>
      <c r="AP794" s="44" t="s">
        <v>79</v>
      </c>
      <c r="AQ794" s="50" t="s">
        <v>352</v>
      </c>
      <c r="AR794" s="50" t="s">
        <v>82</v>
      </c>
      <c r="AS794" s="50" t="s">
        <v>3464</v>
      </c>
      <c r="AT794" s="44">
        <v>10</v>
      </c>
      <c r="AU794" s="49" t="s">
        <v>3479</v>
      </c>
      <c r="AV794" s="49" t="s">
        <v>3473</v>
      </c>
      <c r="AW794" s="49" t="s">
        <v>3480</v>
      </c>
      <c r="AX794" s="49" t="s">
        <v>3481</v>
      </c>
      <c r="AY794" s="50" t="s">
        <v>3482</v>
      </c>
      <c r="AZ794" s="58" t="s">
        <v>3483</v>
      </c>
      <c r="BA794" s="4"/>
      <c r="BB794" s="4"/>
      <c r="BC794" s="4"/>
      <c r="BD794" s="4"/>
      <c r="BE794" s="4"/>
      <c r="BF794" s="4"/>
      <c r="BG794" s="4"/>
    </row>
    <row r="795" spans="1:59" customFormat="1" ht="60" hidden="1" customHeight="1" x14ac:dyDescent="0.25">
      <c r="A795" s="2">
        <v>50</v>
      </c>
      <c r="B795" s="2" t="s">
        <v>337</v>
      </c>
      <c r="C795" s="2">
        <v>0</v>
      </c>
      <c r="D795" s="2" t="s">
        <v>3460</v>
      </c>
      <c r="E795" s="2" t="s">
        <v>3461</v>
      </c>
      <c r="F795" s="2">
        <v>25</v>
      </c>
      <c r="G795" s="2" t="s">
        <v>3462</v>
      </c>
      <c r="H795" s="3">
        <v>0</v>
      </c>
      <c r="I795" s="3" t="s">
        <v>88</v>
      </c>
      <c r="J795" s="3" t="s">
        <v>88</v>
      </c>
      <c r="K795" s="3" t="s">
        <v>88</v>
      </c>
      <c r="L795" s="3" t="s">
        <v>88</v>
      </c>
      <c r="M795" s="3" t="s">
        <v>88</v>
      </c>
      <c r="N795" s="3" t="s">
        <v>88</v>
      </c>
      <c r="O795" s="3" t="s">
        <v>88</v>
      </c>
      <c r="P795" s="3" t="s">
        <v>88</v>
      </c>
      <c r="Q795" s="3" t="s">
        <v>88</v>
      </c>
      <c r="R795" s="3" t="s">
        <v>88</v>
      </c>
      <c r="S795" s="3" t="s">
        <v>88</v>
      </c>
      <c r="T795" s="3" t="s">
        <v>88</v>
      </c>
      <c r="U795" s="2">
        <v>220015</v>
      </c>
      <c r="V795" s="2" t="s">
        <v>340</v>
      </c>
      <c r="W795" s="3">
        <v>514693102</v>
      </c>
      <c r="X795" s="2" t="s">
        <v>360</v>
      </c>
      <c r="Y795" s="3" t="s">
        <v>360</v>
      </c>
      <c r="Z795" s="2" t="s">
        <v>3484</v>
      </c>
      <c r="AA795" s="3">
        <v>42756622</v>
      </c>
      <c r="AB795" s="56"/>
      <c r="AC795" s="44"/>
      <c r="AD795" s="43" t="s">
        <v>76</v>
      </c>
      <c r="AE795" s="44" t="s">
        <v>77</v>
      </c>
      <c r="AF795" s="45" t="s">
        <v>1757</v>
      </c>
      <c r="AG795" s="43">
        <v>4600094459</v>
      </c>
      <c r="AH795" s="45" t="s">
        <v>350</v>
      </c>
      <c r="AI795" s="51">
        <v>44761</v>
      </c>
      <c r="AJ795" s="51">
        <v>44761</v>
      </c>
      <c r="AK795" s="51">
        <v>45081</v>
      </c>
      <c r="AL795" s="42">
        <v>1</v>
      </c>
      <c r="AM795" s="54" t="s">
        <v>79</v>
      </c>
      <c r="AN795" s="44" t="s">
        <v>351</v>
      </c>
      <c r="AO795" s="49" t="s">
        <v>79</v>
      </c>
      <c r="AP795" s="44" t="s">
        <v>79</v>
      </c>
      <c r="AQ795" s="50" t="s">
        <v>352</v>
      </c>
      <c r="AR795" s="50" t="s">
        <v>82</v>
      </c>
      <c r="AS795" s="50" t="s">
        <v>3464</v>
      </c>
      <c r="AT795" s="44">
        <v>6</v>
      </c>
      <c r="AU795" s="49" t="s">
        <v>3485</v>
      </c>
      <c r="AV795" s="49" t="s">
        <v>3486</v>
      </c>
      <c r="AW795" s="49" t="s">
        <v>3487</v>
      </c>
      <c r="AX795" s="49" t="s">
        <v>3488</v>
      </c>
      <c r="AY795" s="50" t="s">
        <v>3489</v>
      </c>
      <c r="AZ795" s="58" t="s">
        <v>3470</v>
      </c>
      <c r="BA795" s="4"/>
      <c r="BB795" s="4"/>
      <c r="BC795" s="4"/>
      <c r="BD795" s="4"/>
      <c r="BE795" s="4"/>
      <c r="BF795" s="4"/>
      <c r="BG795" s="4"/>
    </row>
    <row r="796" spans="1:59" customFormat="1" ht="60" hidden="1" customHeight="1" x14ac:dyDescent="0.25">
      <c r="A796" s="2">
        <v>50</v>
      </c>
      <c r="B796" s="2" t="s">
        <v>337</v>
      </c>
      <c r="C796" s="2">
        <v>0</v>
      </c>
      <c r="D796" s="2" t="s">
        <v>3460</v>
      </c>
      <c r="E796" s="2" t="s">
        <v>3461</v>
      </c>
      <c r="F796" s="2">
        <v>25</v>
      </c>
      <c r="G796" s="2" t="s">
        <v>3462</v>
      </c>
      <c r="H796" s="3">
        <v>0</v>
      </c>
      <c r="I796" s="3" t="s">
        <v>88</v>
      </c>
      <c r="J796" s="3" t="s">
        <v>88</v>
      </c>
      <c r="K796" s="3" t="s">
        <v>88</v>
      </c>
      <c r="L796" s="3" t="s">
        <v>88</v>
      </c>
      <c r="M796" s="3" t="s">
        <v>88</v>
      </c>
      <c r="N796" s="3" t="s">
        <v>88</v>
      </c>
      <c r="O796" s="3" t="s">
        <v>88</v>
      </c>
      <c r="P796" s="3" t="s">
        <v>88</v>
      </c>
      <c r="Q796" s="3" t="s">
        <v>88</v>
      </c>
      <c r="R796" s="3" t="s">
        <v>88</v>
      </c>
      <c r="S796" s="3" t="s">
        <v>88</v>
      </c>
      <c r="T796" s="3" t="s">
        <v>88</v>
      </c>
      <c r="U796" s="2">
        <v>220015</v>
      </c>
      <c r="V796" s="2" t="s">
        <v>340</v>
      </c>
      <c r="W796" s="3">
        <v>514693102</v>
      </c>
      <c r="X796" s="2" t="s">
        <v>364</v>
      </c>
      <c r="Y796" s="3">
        <f>SUM(AA796:AA797)</f>
        <v>277388134</v>
      </c>
      <c r="Z796" s="2" t="s">
        <v>3490</v>
      </c>
      <c r="AA796" s="3">
        <v>125352596</v>
      </c>
      <c r="AB796" s="56"/>
      <c r="AC796" s="44"/>
      <c r="AD796" s="43" t="s">
        <v>76</v>
      </c>
      <c r="AE796" s="44" t="s">
        <v>77</v>
      </c>
      <c r="AF796" s="45" t="s">
        <v>1757</v>
      </c>
      <c r="AG796" s="43">
        <v>4600094459</v>
      </c>
      <c r="AH796" s="45" t="s">
        <v>350</v>
      </c>
      <c r="AI796" s="51">
        <v>44761</v>
      </c>
      <c r="AJ796" s="51">
        <v>44761</v>
      </c>
      <c r="AK796" s="51">
        <v>45081</v>
      </c>
      <c r="AL796" s="42">
        <v>1</v>
      </c>
      <c r="AM796" s="54" t="s">
        <v>79</v>
      </c>
      <c r="AN796" s="44" t="s">
        <v>351</v>
      </c>
      <c r="AO796" s="49" t="s">
        <v>79</v>
      </c>
      <c r="AP796" s="44" t="s">
        <v>79</v>
      </c>
      <c r="AQ796" s="50" t="s">
        <v>352</v>
      </c>
      <c r="AR796" s="50" t="s">
        <v>82</v>
      </c>
      <c r="AS796" s="50" t="s">
        <v>3464</v>
      </c>
      <c r="AT796" s="44">
        <v>40</v>
      </c>
      <c r="AU796" s="49" t="s">
        <v>3491</v>
      </c>
      <c r="AV796" s="49" t="s">
        <v>3473</v>
      </c>
      <c r="AW796" s="49" t="s">
        <v>3492</v>
      </c>
      <c r="AX796" s="49" t="s">
        <v>3493</v>
      </c>
      <c r="AY796" s="50" t="s">
        <v>3494</v>
      </c>
      <c r="AZ796" s="58" t="s">
        <v>3470</v>
      </c>
      <c r="BA796" s="4"/>
      <c r="BB796" s="4"/>
      <c r="BC796" s="4"/>
      <c r="BD796" s="4"/>
      <c r="BE796" s="4"/>
      <c r="BF796" s="4"/>
      <c r="BG796" s="4"/>
    </row>
    <row r="797" spans="1:59" customFormat="1" ht="60" hidden="1" customHeight="1" x14ac:dyDescent="0.25">
      <c r="A797" s="2">
        <v>50</v>
      </c>
      <c r="B797" s="2" t="s">
        <v>337</v>
      </c>
      <c r="C797" s="2">
        <v>0</v>
      </c>
      <c r="D797" s="2" t="s">
        <v>3460</v>
      </c>
      <c r="E797" s="2" t="s">
        <v>3461</v>
      </c>
      <c r="F797" s="2">
        <v>25</v>
      </c>
      <c r="G797" s="2" t="s">
        <v>3462</v>
      </c>
      <c r="H797" s="3">
        <v>0</v>
      </c>
      <c r="I797" s="3" t="s">
        <v>88</v>
      </c>
      <c r="J797" s="3" t="s">
        <v>88</v>
      </c>
      <c r="K797" s="3" t="s">
        <v>88</v>
      </c>
      <c r="L797" s="3" t="s">
        <v>88</v>
      </c>
      <c r="M797" s="3" t="s">
        <v>88</v>
      </c>
      <c r="N797" s="3" t="s">
        <v>88</v>
      </c>
      <c r="O797" s="3" t="s">
        <v>88</v>
      </c>
      <c r="P797" s="3" t="s">
        <v>88</v>
      </c>
      <c r="Q797" s="3" t="s">
        <v>88</v>
      </c>
      <c r="R797" s="3" t="s">
        <v>88</v>
      </c>
      <c r="S797" s="3" t="s">
        <v>88</v>
      </c>
      <c r="T797" s="3" t="s">
        <v>88</v>
      </c>
      <c r="U797" s="2">
        <v>220015</v>
      </c>
      <c r="V797" s="2" t="s">
        <v>340</v>
      </c>
      <c r="W797" s="3">
        <v>514693102</v>
      </c>
      <c r="X797" s="2" t="s">
        <v>360</v>
      </c>
      <c r="Y797" s="3" t="s">
        <v>360</v>
      </c>
      <c r="Z797" s="2" t="s">
        <v>3495</v>
      </c>
      <c r="AA797" s="3">
        <v>152035538</v>
      </c>
      <c r="AB797" s="56"/>
      <c r="AC797" s="44"/>
      <c r="AD797" s="43" t="s">
        <v>76</v>
      </c>
      <c r="AE797" s="44" t="s">
        <v>77</v>
      </c>
      <c r="AF797" s="45" t="s">
        <v>1757</v>
      </c>
      <c r="AG797" s="43">
        <v>4600094459</v>
      </c>
      <c r="AH797" s="45" t="s">
        <v>350</v>
      </c>
      <c r="AI797" s="51">
        <v>44761</v>
      </c>
      <c r="AJ797" s="51">
        <v>44761</v>
      </c>
      <c r="AK797" s="51">
        <v>45081</v>
      </c>
      <c r="AL797" s="42">
        <v>1</v>
      </c>
      <c r="AM797" s="54" t="s">
        <v>79</v>
      </c>
      <c r="AN797" s="44" t="s">
        <v>351</v>
      </c>
      <c r="AO797" s="49" t="s">
        <v>79</v>
      </c>
      <c r="AP797" s="44" t="s">
        <v>79</v>
      </c>
      <c r="AQ797" s="50" t="s">
        <v>352</v>
      </c>
      <c r="AR797" s="50" t="s">
        <v>82</v>
      </c>
      <c r="AS797" s="50" t="s">
        <v>3464</v>
      </c>
      <c r="AT797" s="44">
        <v>25</v>
      </c>
      <c r="AU797" s="49" t="s">
        <v>3496</v>
      </c>
      <c r="AV797" s="49" t="s">
        <v>3473</v>
      </c>
      <c r="AW797" s="49" t="s">
        <v>3497</v>
      </c>
      <c r="AX797" s="49" t="s">
        <v>3498</v>
      </c>
      <c r="AY797" s="50" t="s">
        <v>3499</v>
      </c>
      <c r="AZ797" s="58" t="s">
        <v>3470</v>
      </c>
      <c r="BA797" s="4"/>
      <c r="BB797" s="4"/>
      <c r="BC797" s="4"/>
      <c r="BD797" s="4"/>
      <c r="BE797" s="4"/>
      <c r="BF797" s="4"/>
      <c r="BG797" s="4"/>
    </row>
    <row r="798" spans="1:59" customFormat="1" ht="60" hidden="1" customHeight="1" x14ac:dyDescent="0.25">
      <c r="A798" s="2">
        <v>50</v>
      </c>
      <c r="B798" s="2" t="s">
        <v>337</v>
      </c>
      <c r="C798" s="2">
        <v>1</v>
      </c>
      <c r="D798" s="2" t="s">
        <v>3460</v>
      </c>
      <c r="E798" s="2" t="s">
        <v>3461</v>
      </c>
      <c r="F798" s="2">
        <v>25</v>
      </c>
      <c r="G798" s="2" t="s">
        <v>3462</v>
      </c>
      <c r="H798" s="3"/>
      <c r="I798" s="3" t="s">
        <v>88</v>
      </c>
      <c r="J798" s="3" t="s">
        <v>88</v>
      </c>
      <c r="K798" s="3" t="s">
        <v>88</v>
      </c>
      <c r="L798" s="3" t="s">
        <v>88</v>
      </c>
      <c r="M798" s="3" t="s">
        <v>88</v>
      </c>
      <c r="N798" s="3" t="s">
        <v>88</v>
      </c>
      <c r="O798" s="3" t="s">
        <v>88</v>
      </c>
      <c r="P798" s="3" t="s">
        <v>88</v>
      </c>
      <c r="Q798" s="3" t="s">
        <v>88</v>
      </c>
      <c r="R798" s="3" t="s">
        <v>88</v>
      </c>
      <c r="S798" s="3" t="s">
        <v>88</v>
      </c>
      <c r="T798" s="3" t="s">
        <v>88</v>
      </c>
      <c r="U798" s="2">
        <v>220017</v>
      </c>
      <c r="V798" s="2" t="s">
        <v>840</v>
      </c>
      <c r="W798" s="3">
        <v>190100000</v>
      </c>
      <c r="X798" s="6"/>
      <c r="Y798" s="3"/>
      <c r="Z798" s="2" t="s">
        <v>3500</v>
      </c>
      <c r="AA798" s="3">
        <v>3600000</v>
      </c>
      <c r="AB798" s="56"/>
      <c r="AC798" s="44"/>
      <c r="AD798" s="43" t="s">
        <v>842</v>
      </c>
      <c r="AE798" s="44"/>
      <c r="AF798" s="45"/>
      <c r="AG798" s="43"/>
      <c r="AH798" s="45"/>
      <c r="AI798" s="51"/>
      <c r="AJ798" s="51"/>
      <c r="AK798" s="51"/>
      <c r="AL798" s="42">
        <v>0</v>
      </c>
      <c r="AM798" s="54"/>
      <c r="AN798" s="44"/>
      <c r="AO798" s="49"/>
      <c r="AP798" s="44"/>
      <c r="AQ798" s="50"/>
      <c r="AR798" s="50"/>
      <c r="AS798" s="50"/>
      <c r="AT798" s="44">
        <v>120</v>
      </c>
      <c r="AU798" s="49"/>
      <c r="AV798" s="49"/>
      <c r="AW798" s="49"/>
      <c r="AX798" s="49" t="s">
        <v>843</v>
      </c>
      <c r="AY798" s="50" t="s">
        <v>844</v>
      </c>
      <c r="AZ798" s="58"/>
      <c r="BA798" s="4"/>
      <c r="BB798" s="4"/>
      <c r="BC798" s="4"/>
      <c r="BD798" s="4"/>
      <c r="BE798" s="4"/>
      <c r="BF798" s="4"/>
      <c r="BG798" s="4"/>
    </row>
    <row r="799" spans="1:59" customFormat="1" ht="60" hidden="1" customHeight="1" x14ac:dyDescent="0.25">
      <c r="A799" s="2">
        <v>50</v>
      </c>
      <c r="B799" s="2" t="s">
        <v>337</v>
      </c>
      <c r="C799" s="2">
        <v>0</v>
      </c>
      <c r="D799" s="2" t="s">
        <v>3460</v>
      </c>
      <c r="E799" s="2" t="s">
        <v>3461</v>
      </c>
      <c r="F799" s="2">
        <v>25</v>
      </c>
      <c r="G799" s="2" t="s">
        <v>3462</v>
      </c>
      <c r="H799" s="3"/>
      <c r="I799" s="3" t="s">
        <v>88</v>
      </c>
      <c r="J799" s="3" t="s">
        <v>88</v>
      </c>
      <c r="K799" s="3" t="s">
        <v>88</v>
      </c>
      <c r="L799" s="3" t="s">
        <v>88</v>
      </c>
      <c r="M799" s="3" t="s">
        <v>88</v>
      </c>
      <c r="N799" s="3" t="s">
        <v>88</v>
      </c>
      <c r="O799" s="3" t="s">
        <v>88</v>
      </c>
      <c r="P799" s="3" t="s">
        <v>88</v>
      </c>
      <c r="Q799" s="3" t="s">
        <v>88</v>
      </c>
      <c r="R799" s="3" t="s">
        <v>88</v>
      </c>
      <c r="S799" s="3" t="s">
        <v>88</v>
      </c>
      <c r="T799" s="3" t="s">
        <v>88</v>
      </c>
      <c r="U799" s="2">
        <v>220017</v>
      </c>
      <c r="V799" s="2" t="s">
        <v>840</v>
      </c>
      <c r="W799" s="3">
        <v>190100000</v>
      </c>
      <c r="X799" s="6"/>
      <c r="Y799" s="3"/>
      <c r="Z799" s="2" t="s">
        <v>3501</v>
      </c>
      <c r="AA799" s="3">
        <v>40500000</v>
      </c>
      <c r="AB799" s="56"/>
      <c r="AC799" s="44"/>
      <c r="AD799" s="43" t="s">
        <v>842</v>
      </c>
      <c r="AE799" s="44"/>
      <c r="AF799" s="45"/>
      <c r="AG799" s="43"/>
      <c r="AH799" s="45"/>
      <c r="AI799" s="51"/>
      <c r="AJ799" s="51"/>
      <c r="AK799" s="51"/>
      <c r="AL799" s="42">
        <v>0</v>
      </c>
      <c r="AM799" s="54"/>
      <c r="AN799" s="44"/>
      <c r="AO799" s="49"/>
      <c r="AP799" s="44"/>
      <c r="AQ799" s="50"/>
      <c r="AR799" s="50"/>
      <c r="AS799" s="50"/>
      <c r="AT799" s="44">
        <v>900</v>
      </c>
      <c r="AU799" s="49"/>
      <c r="AV799" s="49"/>
      <c r="AW799" s="49"/>
      <c r="AX799" s="49" t="s">
        <v>843</v>
      </c>
      <c r="AY799" s="50" t="s">
        <v>844</v>
      </c>
      <c r="AZ799" s="58"/>
      <c r="BA799" s="4"/>
      <c r="BB799" s="4"/>
      <c r="BC799" s="4"/>
      <c r="BD799" s="4"/>
      <c r="BE799" s="4"/>
      <c r="BF799" s="4"/>
      <c r="BG799" s="4"/>
    </row>
    <row r="800" spans="1:59" customFormat="1" ht="60" hidden="1" customHeight="1" x14ac:dyDescent="0.25">
      <c r="A800" s="2">
        <v>50</v>
      </c>
      <c r="B800" s="2" t="s">
        <v>337</v>
      </c>
      <c r="C800" s="2">
        <v>0</v>
      </c>
      <c r="D800" s="2" t="s">
        <v>3460</v>
      </c>
      <c r="E800" s="2" t="s">
        <v>3461</v>
      </c>
      <c r="F800" s="2">
        <v>25</v>
      </c>
      <c r="G800" s="2" t="s">
        <v>3462</v>
      </c>
      <c r="H800" s="3"/>
      <c r="I800" s="3" t="s">
        <v>88</v>
      </c>
      <c r="J800" s="3" t="s">
        <v>88</v>
      </c>
      <c r="K800" s="3" t="s">
        <v>88</v>
      </c>
      <c r="L800" s="3" t="s">
        <v>88</v>
      </c>
      <c r="M800" s="3" t="s">
        <v>88</v>
      </c>
      <c r="N800" s="3" t="s">
        <v>88</v>
      </c>
      <c r="O800" s="3" t="s">
        <v>88</v>
      </c>
      <c r="P800" s="3" t="s">
        <v>88</v>
      </c>
      <c r="Q800" s="3" t="s">
        <v>88</v>
      </c>
      <c r="R800" s="3" t="s">
        <v>88</v>
      </c>
      <c r="S800" s="3" t="s">
        <v>88</v>
      </c>
      <c r="T800" s="3" t="s">
        <v>88</v>
      </c>
      <c r="U800" s="2">
        <v>220017</v>
      </c>
      <c r="V800" s="2" t="s">
        <v>840</v>
      </c>
      <c r="W800" s="3">
        <v>190100000</v>
      </c>
      <c r="X800" s="6"/>
      <c r="Y800" s="3"/>
      <c r="Z800" s="2" t="s">
        <v>3502</v>
      </c>
      <c r="AA800" s="3">
        <v>144000000</v>
      </c>
      <c r="AB800" s="56"/>
      <c r="AC800" s="44"/>
      <c r="AD800" s="43" t="s">
        <v>842</v>
      </c>
      <c r="AE800" s="44"/>
      <c r="AF800" s="45"/>
      <c r="AG800" s="43"/>
      <c r="AH800" s="45"/>
      <c r="AI800" s="51"/>
      <c r="AJ800" s="51"/>
      <c r="AK800" s="51"/>
      <c r="AL800" s="42">
        <v>0</v>
      </c>
      <c r="AM800" s="54"/>
      <c r="AN800" s="44"/>
      <c r="AO800" s="49"/>
      <c r="AP800" s="44"/>
      <c r="AQ800" s="50"/>
      <c r="AR800" s="50"/>
      <c r="AS800" s="50"/>
      <c r="AT800" s="44">
        <v>900</v>
      </c>
      <c r="AU800" s="49"/>
      <c r="AV800" s="49"/>
      <c r="AW800" s="49"/>
      <c r="AX800" s="49" t="s">
        <v>843</v>
      </c>
      <c r="AY800" s="50" t="s">
        <v>844</v>
      </c>
      <c r="AZ800" s="58"/>
      <c r="BA800" s="4"/>
      <c r="BB800" s="4"/>
      <c r="BC800" s="4"/>
      <c r="BD800" s="4"/>
      <c r="BE800" s="4"/>
      <c r="BF800" s="4"/>
      <c r="BG800" s="4"/>
    </row>
    <row r="801" spans="1:59" customFormat="1" ht="60" hidden="1" customHeight="1" x14ac:dyDescent="0.25">
      <c r="A801" s="2">
        <v>50</v>
      </c>
      <c r="B801" s="2" t="s">
        <v>337</v>
      </c>
      <c r="C801" s="2">
        <v>0</v>
      </c>
      <c r="D801" s="2" t="s">
        <v>3460</v>
      </c>
      <c r="E801" s="2" t="s">
        <v>3461</v>
      </c>
      <c r="F801" s="2">
        <v>25</v>
      </c>
      <c r="G801" s="2" t="s">
        <v>3462</v>
      </c>
      <c r="H801" s="3"/>
      <c r="I801" s="3" t="s">
        <v>88</v>
      </c>
      <c r="J801" s="3" t="s">
        <v>88</v>
      </c>
      <c r="K801" s="3" t="s">
        <v>88</v>
      </c>
      <c r="L801" s="3" t="s">
        <v>88</v>
      </c>
      <c r="M801" s="3" t="s">
        <v>88</v>
      </c>
      <c r="N801" s="3" t="s">
        <v>88</v>
      </c>
      <c r="O801" s="3" t="s">
        <v>88</v>
      </c>
      <c r="P801" s="3" t="s">
        <v>88</v>
      </c>
      <c r="Q801" s="3" t="s">
        <v>88</v>
      </c>
      <c r="R801" s="3" t="s">
        <v>88</v>
      </c>
      <c r="S801" s="3" t="s">
        <v>88</v>
      </c>
      <c r="T801" s="3" t="s">
        <v>88</v>
      </c>
      <c r="U801" s="2">
        <v>220017</v>
      </c>
      <c r="V801" s="2" t="s">
        <v>840</v>
      </c>
      <c r="W801" s="3">
        <v>190100000</v>
      </c>
      <c r="X801" s="6"/>
      <c r="Y801" s="3"/>
      <c r="Z801" s="2" t="s">
        <v>3503</v>
      </c>
      <c r="AA801" s="3">
        <v>2000000</v>
      </c>
      <c r="AB801" s="56"/>
      <c r="AC801" s="44"/>
      <c r="AD801" s="43" t="s">
        <v>842</v>
      </c>
      <c r="AE801" s="44"/>
      <c r="AF801" s="45"/>
      <c r="AG801" s="43"/>
      <c r="AH801" s="45"/>
      <c r="AI801" s="51"/>
      <c r="AJ801" s="51"/>
      <c r="AK801" s="51"/>
      <c r="AL801" s="42">
        <v>0</v>
      </c>
      <c r="AM801" s="54"/>
      <c r="AN801" s="44"/>
      <c r="AO801" s="49"/>
      <c r="AP801" s="44"/>
      <c r="AQ801" s="50"/>
      <c r="AR801" s="50"/>
      <c r="AS801" s="50"/>
      <c r="AT801" s="44">
        <v>100</v>
      </c>
      <c r="AU801" s="49"/>
      <c r="AV801" s="49"/>
      <c r="AW801" s="49"/>
      <c r="AX801" s="49" t="s">
        <v>843</v>
      </c>
      <c r="AY801" s="50" t="s">
        <v>844</v>
      </c>
      <c r="AZ801" s="58"/>
      <c r="BA801" s="4"/>
      <c r="BB801" s="4"/>
      <c r="BC801" s="4"/>
      <c r="BD801" s="4"/>
      <c r="BE801" s="4"/>
      <c r="BF801" s="4"/>
      <c r="BG801" s="4"/>
    </row>
    <row r="802" spans="1:59" customFormat="1" ht="60" hidden="1" customHeight="1" x14ac:dyDescent="0.25">
      <c r="A802" s="2">
        <v>50</v>
      </c>
      <c r="B802" s="2" t="s">
        <v>337</v>
      </c>
      <c r="C802" s="2">
        <v>1</v>
      </c>
      <c r="D802" s="2" t="s">
        <v>3460</v>
      </c>
      <c r="E802" s="2" t="s">
        <v>3461</v>
      </c>
      <c r="F802" s="2">
        <v>25</v>
      </c>
      <c r="G802" s="2" t="s">
        <v>3462</v>
      </c>
      <c r="H802" s="3"/>
      <c r="I802" s="3" t="s">
        <v>88</v>
      </c>
      <c r="J802" s="3" t="s">
        <v>88</v>
      </c>
      <c r="K802" s="3" t="s">
        <v>88</v>
      </c>
      <c r="L802" s="3" t="s">
        <v>88</v>
      </c>
      <c r="M802" s="3" t="s">
        <v>88</v>
      </c>
      <c r="N802" s="3" t="s">
        <v>88</v>
      </c>
      <c r="O802" s="3" t="s">
        <v>88</v>
      </c>
      <c r="P802" s="3" t="s">
        <v>88</v>
      </c>
      <c r="Q802" s="3" t="s">
        <v>88</v>
      </c>
      <c r="R802" s="3" t="s">
        <v>88</v>
      </c>
      <c r="S802" s="3" t="s">
        <v>88</v>
      </c>
      <c r="T802" s="3" t="s">
        <v>88</v>
      </c>
      <c r="U802" s="2">
        <v>220018</v>
      </c>
      <c r="V802" s="2" t="s">
        <v>2180</v>
      </c>
      <c r="W802" s="3">
        <v>107121741</v>
      </c>
      <c r="X802" s="6"/>
      <c r="Y802" s="3"/>
      <c r="Z802" s="2" t="s">
        <v>2181</v>
      </c>
      <c r="AA802" s="3">
        <v>30000000</v>
      </c>
      <c r="AB802" s="56"/>
      <c r="AC802" s="44"/>
      <c r="AD802" s="43" t="s">
        <v>76</v>
      </c>
      <c r="AE802" s="44" t="s">
        <v>77</v>
      </c>
      <c r="AF802" s="45" t="s">
        <v>1757</v>
      </c>
      <c r="AG802" s="43">
        <v>4600094459</v>
      </c>
      <c r="AH802" s="45" t="s">
        <v>350</v>
      </c>
      <c r="AI802" s="51">
        <v>44761</v>
      </c>
      <c r="AJ802" s="51">
        <v>44761</v>
      </c>
      <c r="AK802" s="51">
        <v>45081</v>
      </c>
      <c r="AL802" s="42">
        <v>1</v>
      </c>
      <c r="AM802" s="54" t="s">
        <v>79</v>
      </c>
      <c r="AN802" s="44" t="s">
        <v>351</v>
      </c>
      <c r="AO802" s="49" t="s">
        <v>79</v>
      </c>
      <c r="AP802" s="44" t="s">
        <v>79</v>
      </c>
      <c r="AQ802" s="50" t="s">
        <v>352</v>
      </c>
      <c r="AR802" s="50" t="s">
        <v>82</v>
      </c>
      <c r="AS802" s="50" t="s">
        <v>3464</v>
      </c>
      <c r="AT802" s="44">
        <v>1</v>
      </c>
      <c r="AU802" s="49" t="s">
        <v>3504</v>
      </c>
      <c r="AV802" s="49" t="s">
        <v>3473</v>
      </c>
      <c r="AW802" s="49" t="s">
        <v>3505</v>
      </c>
      <c r="AX802" s="49" t="s">
        <v>3506</v>
      </c>
      <c r="AY802" s="50" t="s">
        <v>3507</v>
      </c>
      <c r="AZ802" s="58" t="s">
        <v>3508</v>
      </c>
      <c r="BA802" s="4"/>
      <c r="BB802" s="4"/>
      <c r="BC802" s="4"/>
      <c r="BD802" s="4"/>
      <c r="BE802" s="4"/>
      <c r="BF802" s="4"/>
      <c r="BG802" s="4"/>
    </row>
    <row r="803" spans="1:59" customFormat="1" ht="60" hidden="1" customHeight="1" x14ac:dyDescent="0.25">
      <c r="A803" s="2">
        <v>50</v>
      </c>
      <c r="B803" s="2" t="s">
        <v>337</v>
      </c>
      <c r="C803" s="2">
        <v>0</v>
      </c>
      <c r="D803" s="2" t="s">
        <v>3460</v>
      </c>
      <c r="E803" s="2" t="s">
        <v>3461</v>
      </c>
      <c r="F803" s="2">
        <v>25</v>
      </c>
      <c r="G803" s="2" t="s">
        <v>3462</v>
      </c>
      <c r="H803" s="3"/>
      <c r="I803" s="3" t="s">
        <v>88</v>
      </c>
      <c r="J803" s="3" t="s">
        <v>88</v>
      </c>
      <c r="K803" s="3" t="s">
        <v>88</v>
      </c>
      <c r="L803" s="3" t="s">
        <v>88</v>
      </c>
      <c r="M803" s="3" t="s">
        <v>88</v>
      </c>
      <c r="N803" s="3" t="s">
        <v>88</v>
      </c>
      <c r="O803" s="3" t="s">
        <v>88</v>
      </c>
      <c r="P803" s="3" t="s">
        <v>88</v>
      </c>
      <c r="Q803" s="3" t="s">
        <v>88</v>
      </c>
      <c r="R803" s="3" t="s">
        <v>88</v>
      </c>
      <c r="S803" s="3" t="s">
        <v>88</v>
      </c>
      <c r="T803" s="3" t="s">
        <v>88</v>
      </c>
      <c r="U803" s="2">
        <v>220018</v>
      </c>
      <c r="V803" s="2" t="s">
        <v>2180</v>
      </c>
      <c r="W803" s="3">
        <v>107121741</v>
      </c>
      <c r="X803" s="6"/>
      <c r="Y803" s="3"/>
      <c r="Z803" s="2" t="s">
        <v>3509</v>
      </c>
      <c r="AA803" s="3">
        <v>77121741</v>
      </c>
      <c r="AB803" s="56"/>
      <c r="AC803" s="44"/>
      <c r="AD803" s="43" t="s">
        <v>76</v>
      </c>
      <c r="AE803" s="44" t="s">
        <v>77</v>
      </c>
      <c r="AF803" s="45" t="s">
        <v>1757</v>
      </c>
      <c r="AG803" s="43">
        <v>4600094459</v>
      </c>
      <c r="AH803" s="45" t="s">
        <v>350</v>
      </c>
      <c r="AI803" s="51">
        <v>44761</v>
      </c>
      <c r="AJ803" s="51">
        <v>44761</v>
      </c>
      <c r="AK803" s="51">
        <v>45081</v>
      </c>
      <c r="AL803" s="42">
        <v>1</v>
      </c>
      <c r="AM803" s="54" t="s">
        <v>79</v>
      </c>
      <c r="AN803" s="44" t="s">
        <v>351</v>
      </c>
      <c r="AO803" s="49" t="s">
        <v>79</v>
      </c>
      <c r="AP803" s="44" t="s">
        <v>79</v>
      </c>
      <c r="AQ803" s="50" t="s">
        <v>352</v>
      </c>
      <c r="AR803" s="50" t="s">
        <v>82</v>
      </c>
      <c r="AS803" s="50" t="s">
        <v>3464</v>
      </c>
      <c r="AT803" s="44">
        <v>5</v>
      </c>
      <c r="AU803" s="49" t="s">
        <v>3510</v>
      </c>
      <c r="AV803" s="49" t="s">
        <v>3511</v>
      </c>
      <c r="AW803" s="49" t="s">
        <v>3512</v>
      </c>
      <c r="AX803" s="49" t="s">
        <v>3513</v>
      </c>
      <c r="AY803" s="50" t="s">
        <v>3514</v>
      </c>
      <c r="AZ803" s="58" t="s">
        <v>3470</v>
      </c>
      <c r="BA803" s="4"/>
      <c r="BB803" s="4"/>
      <c r="BC803" s="4"/>
      <c r="BD803" s="4"/>
      <c r="BE803" s="4"/>
      <c r="BF803" s="4"/>
      <c r="BG803" s="4"/>
    </row>
    <row r="804" spans="1:59" customFormat="1" ht="60" hidden="1" customHeight="1" x14ac:dyDescent="0.25">
      <c r="A804" s="2">
        <v>50</v>
      </c>
      <c r="B804" s="2" t="s">
        <v>474</v>
      </c>
      <c r="C804" s="2">
        <v>1</v>
      </c>
      <c r="D804" s="2"/>
      <c r="E804" s="2"/>
      <c r="F804" s="2"/>
      <c r="G804" s="2"/>
      <c r="H804" s="3">
        <v>0</v>
      </c>
      <c r="I804" s="3" t="s">
        <v>62</v>
      </c>
      <c r="J804" s="3" t="s">
        <v>63</v>
      </c>
      <c r="K804" s="3" t="s">
        <v>64</v>
      </c>
      <c r="L804" s="3" t="s">
        <v>475</v>
      </c>
      <c r="M804" s="3" t="s">
        <v>476</v>
      </c>
      <c r="N804" s="6">
        <v>866</v>
      </c>
      <c r="O804" s="3" t="s">
        <v>164</v>
      </c>
      <c r="P804" s="3" t="s">
        <v>68</v>
      </c>
      <c r="Q804" s="3" t="s">
        <v>69</v>
      </c>
      <c r="R804" s="3" t="s">
        <v>477</v>
      </c>
      <c r="S804" s="3" t="s">
        <v>478</v>
      </c>
      <c r="T804" s="6">
        <v>866</v>
      </c>
      <c r="U804" s="2">
        <v>210111</v>
      </c>
      <c r="V804" s="2" t="s">
        <v>479</v>
      </c>
      <c r="W804" s="3">
        <v>234000000</v>
      </c>
      <c r="X804" s="2" t="s">
        <v>480</v>
      </c>
      <c r="Y804" s="3">
        <f>SUM(AA804:AA805)</f>
        <v>14040000</v>
      </c>
      <c r="Z804" s="2" t="s">
        <v>1685</v>
      </c>
      <c r="AA804" s="3">
        <v>2340000</v>
      </c>
      <c r="AB804" s="56" t="s">
        <v>482</v>
      </c>
      <c r="AC804" s="44" t="s">
        <v>483</v>
      </c>
      <c r="AD804" s="43" t="s">
        <v>76</v>
      </c>
      <c r="AE804" s="44" t="s">
        <v>165</v>
      </c>
      <c r="AF804" s="45" t="s">
        <v>484</v>
      </c>
      <c r="AG804" s="43" t="s">
        <v>485</v>
      </c>
      <c r="AH804" s="45" t="s">
        <v>485</v>
      </c>
      <c r="AI804" s="51">
        <v>44736</v>
      </c>
      <c r="AJ804" s="51">
        <v>44736</v>
      </c>
      <c r="AK804" s="51">
        <v>44926</v>
      </c>
      <c r="AL804" s="42">
        <v>1</v>
      </c>
      <c r="AM804" s="54">
        <v>0</v>
      </c>
      <c r="AN804" s="44" t="s">
        <v>982</v>
      </c>
      <c r="AO804" s="49" t="s">
        <v>79</v>
      </c>
      <c r="AP804" s="44" t="s">
        <v>270</v>
      </c>
      <c r="AQ804" s="50" t="s">
        <v>983</v>
      </c>
      <c r="AR804" s="50" t="s">
        <v>82</v>
      </c>
      <c r="AS804" s="50" t="s">
        <v>83</v>
      </c>
      <c r="AT804" s="44">
        <v>20</v>
      </c>
      <c r="AU804" s="49" t="s">
        <v>488</v>
      </c>
      <c r="AV804" s="49" t="s">
        <v>489</v>
      </c>
      <c r="AW804" s="49" t="s">
        <v>490</v>
      </c>
      <c r="AX804" s="49" t="s">
        <v>491</v>
      </c>
      <c r="AY804" s="50" t="s">
        <v>492</v>
      </c>
      <c r="AZ804" s="58" t="s">
        <v>493</v>
      </c>
      <c r="BA804" s="4"/>
      <c r="BB804" s="4"/>
      <c r="BC804" s="4"/>
      <c r="BD804" s="4"/>
      <c r="BE804" s="4"/>
      <c r="BF804" s="4"/>
      <c r="BG804" s="4"/>
    </row>
    <row r="805" spans="1:59" customFormat="1" ht="60" hidden="1" customHeight="1" x14ac:dyDescent="0.25">
      <c r="A805" s="2">
        <v>50</v>
      </c>
      <c r="B805" s="2" t="s">
        <v>474</v>
      </c>
      <c r="C805" s="2">
        <v>0</v>
      </c>
      <c r="D805" s="2"/>
      <c r="E805" s="2"/>
      <c r="F805" s="2"/>
      <c r="G805" s="2"/>
      <c r="H805" s="3">
        <v>0</v>
      </c>
      <c r="I805" s="3" t="s">
        <v>88</v>
      </c>
      <c r="J805" s="3" t="s">
        <v>88</v>
      </c>
      <c r="K805" s="3" t="s">
        <v>88</v>
      </c>
      <c r="L805" s="3" t="s">
        <v>88</v>
      </c>
      <c r="M805" s="3" t="s">
        <v>88</v>
      </c>
      <c r="N805" s="3" t="s">
        <v>88</v>
      </c>
      <c r="O805" s="3" t="s">
        <v>88</v>
      </c>
      <c r="P805" s="3" t="s">
        <v>88</v>
      </c>
      <c r="Q805" s="3" t="s">
        <v>88</v>
      </c>
      <c r="R805" s="3" t="s">
        <v>88</v>
      </c>
      <c r="S805" s="3" t="s">
        <v>88</v>
      </c>
      <c r="T805" s="3" t="s">
        <v>88</v>
      </c>
      <c r="U805" s="2">
        <v>210111</v>
      </c>
      <c r="V805" s="2" t="s">
        <v>479</v>
      </c>
      <c r="W805" s="3">
        <v>234000000</v>
      </c>
      <c r="X805" s="2" t="s">
        <v>88</v>
      </c>
      <c r="Y805" s="3" t="s">
        <v>88</v>
      </c>
      <c r="Z805" s="2" t="s">
        <v>494</v>
      </c>
      <c r="AA805" s="3">
        <v>11700000</v>
      </c>
      <c r="AB805" s="56" t="s">
        <v>495</v>
      </c>
      <c r="AC805" s="44" t="s">
        <v>496</v>
      </c>
      <c r="AD805" s="43" t="s">
        <v>76</v>
      </c>
      <c r="AE805" s="44" t="s">
        <v>165</v>
      </c>
      <c r="AF805" s="45"/>
      <c r="AG805" s="43" t="s">
        <v>497</v>
      </c>
      <c r="AH805" s="45" t="s">
        <v>498</v>
      </c>
      <c r="AI805" s="51">
        <v>44851</v>
      </c>
      <c r="AJ805" s="51">
        <v>44851</v>
      </c>
      <c r="AK805" s="51">
        <v>45046</v>
      </c>
      <c r="AL805" s="42">
        <v>1</v>
      </c>
      <c r="AM805" s="54">
        <v>0</v>
      </c>
      <c r="AN805" s="44" t="s">
        <v>499</v>
      </c>
      <c r="AO805" s="49" t="s">
        <v>79</v>
      </c>
      <c r="AP805" s="44" t="s">
        <v>270</v>
      </c>
      <c r="AQ805" s="50" t="s">
        <v>487</v>
      </c>
      <c r="AR805" s="50" t="s">
        <v>82</v>
      </c>
      <c r="AS805" s="50" t="s">
        <v>82</v>
      </c>
      <c r="AT805" s="44">
        <v>20</v>
      </c>
      <c r="AU805" s="49" t="s">
        <v>984</v>
      </c>
      <c r="AV805" s="49" t="s">
        <v>489</v>
      </c>
      <c r="AW805" s="49" t="s">
        <v>490</v>
      </c>
      <c r="AX805" s="49" t="s">
        <v>491</v>
      </c>
      <c r="AY805" s="50" t="s">
        <v>501</v>
      </c>
      <c r="AZ805" s="58" t="s">
        <v>493</v>
      </c>
      <c r="BA805" s="4"/>
      <c r="BB805" s="4"/>
      <c r="BC805" s="4"/>
      <c r="BD805" s="4"/>
      <c r="BE805" s="4"/>
      <c r="BF805" s="4"/>
      <c r="BG805" s="4"/>
    </row>
    <row r="806" spans="1:59" customFormat="1" ht="60" hidden="1" customHeight="1" x14ac:dyDescent="0.25">
      <c r="A806" s="2">
        <v>50</v>
      </c>
      <c r="B806" s="2" t="s">
        <v>474</v>
      </c>
      <c r="C806" s="2">
        <v>0</v>
      </c>
      <c r="D806" s="2"/>
      <c r="E806" s="2"/>
      <c r="F806" s="2"/>
      <c r="G806" s="2"/>
      <c r="H806" s="3">
        <v>0</v>
      </c>
      <c r="I806" s="3" t="s">
        <v>88</v>
      </c>
      <c r="J806" s="3" t="s">
        <v>88</v>
      </c>
      <c r="K806" s="3" t="s">
        <v>88</v>
      </c>
      <c r="L806" s="3" t="s">
        <v>88</v>
      </c>
      <c r="M806" s="3" t="s">
        <v>88</v>
      </c>
      <c r="N806" s="3" t="s">
        <v>88</v>
      </c>
      <c r="O806" s="3" t="s">
        <v>88</v>
      </c>
      <c r="P806" s="3" t="s">
        <v>88</v>
      </c>
      <c r="Q806" s="3" t="s">
        <v>88</v>
      </c>
      <c r="R806" s="3" t="s">
        <v>88</v>
      </c>
      <c r="S806" s="3" t="s">
        <v>88</v>
      </c>
      <c r="T806" s="3" t="s">
        <v>88</v>
      </c>
      <c r="U806" s="2">
        <v>210111</v>
      </c>
      <c r="V806" s="2" t="s">
        <v>479</v>
      </c>
      <c r="W806" s="3">
        <v>234000000</v>
      </c>
      <c r="X806" s="2" t="s">
        <v>502</v>
      </c>
      <c r="Y806" s="3">
        <f>SUM(AA806:AA807)</f>
        <v>219960000</v>
      </c>
      <c r="Z806" s="2" t="s">
        <v>503</v>
      </c>
      <c r="AA806" s="3">
        <v>153972000</v>
      </c>
      <c r="AB806" s="56" t="s">
        <v>504</v>
      </c>
      <c r="AC806" s="44" t="s">
        <v>3515</v>
      </c>
      <c r="AD806" s="43" t="s">
        <v>265</v>
      </c>
      <c r="AE806" s="44" t="s">
        <v>165</v>
      </c>
      <c r="AF806" s="45" t="s">
        <v>506</v>
      </c>
      <c r="AG806" s="43" t="s">
        <v>507</v>
      </c>
      <c r="AH806" s="45" t="s">
        <v>508</v>
      </c>
      <c r="AI806" s="51">
        <v>44851</v>
      </c>
      <c r="AJ806" s="51">
        <v>44851</v>
      </c>
      <c r="AK806" s="51">
        <v>49217</v>
      </c>
      <c r="AL806" s="42">
        <v>0.75</v>
      </c>
      <c r="AM806" s="54">
        <v>0</v>
      </c>
      <c r="AN806" s="44" t="s">
        <v>511</v>
      </c>
      <c r="AO806" s="49" t="s">
        <v>79</v>
      </c>
      <c r="AP806" s="44" t="s">
        <v>270</v>
      </c>
      <c r="AQ806" s="50" t="s">
        <v>487</v>
      </c>
      <c r="AR806" s="50" t="s">
        <v>82</v>
      </c>
      <c r="AS806" s="50" t="s">
        <v>82</v>
      </c>
      <c r="AT806" s="44">
        <v>20</v>
      </c>
      <c r="AU806" s="49" t="s">
        <v>512</v>
      </c>
      <c r="AV806" s="49" t="s">
        <v>489</v>
      </c>
      <c r="AW806" s="49" t="s">
        <v>490</v>
      </c>
      <c r="AX806" s="49" t="s">
        <v>331</v>
      </c>
      <c r="AY806" s="50" t="s">
        <v>513</v>
      </c>
      <c r="AZ806" s="58" t="s">
        <v>493</v>
      </c>
      <c r="BA806" s="4"/>
      <c r="BB806" s="4"/>
      <c r="BC806" s="4"/>
      <c r="BD806" s="4"/>
      <c r="BE806" s="4"/>
      <c r="BF806" s="4"/>
      <c r="BG806" s="4"/>
    </row>
    <row r="807" spans="1:59" customFormat="1" ht="60" hidden="1" customHeight="1" x14ac:dyDescent="0.25">
      <c r="A807" s="2">
        <v>50</v>
      </c>
      <c r="B807" s="2" t="s">
        <v>474</v>
      </c>
      <c r="C807" s="2">
        <v>0</v>
      </c>
      <c r="D807" s="2"/>
      <c r="E807" s="2"/>
      <c r="F807" s="2"/>
      <c r="G807" s="2"/>
      <c r="H807" s="3">
        <v>0</v>
      </c>
      <c r="I807" s="3" t="s">
        <v>88</v>
      </c>
      <c r="J807" s="3" t="s">
        <v>88</v>
      </c>
      <c r="K807" s="3" t="s">
        <v>88</v>
      </c>
      <c r="L807" s="3" t="s">
        <v>88</v>
      </c>
      <c r="M807" s="3" t="s">
        <v>88</v>
      </c>
      <c r="N807" s="3" t="s">
        <v>88</v>
      </c>
      <c r="O807" s="3" t="s">
        <v>88</v>
      </c>
      <c r="P807" s="3" t="s">
        <v>88</v>
      </c>
      <c r="Q807" s="3" t="s">
        <v>88</v>
      </c>
      <c r="R807" s="3" t="s">
        <v>88</v>
      </c>
      <c r="S807" s="3" t="s">
        <v>88</v>
      </c>
      <c r="T807" s="3" t="s">
        <v>88</v>
      </c>
      <c r="U807" s="2">
        <v>210111</v>
      </c>
      <c r="V807" s="2" t="s">
        <v>479</v>
      </c>
      <c r="W807" s="3">
        <v>234000000</v>
      </c>
      <c r="X807" s="2" t="s">
        <v>88</v>
      </c>
      <c r="Y807" s="3" t="s">
        <v>88</v>
      </c>
      <c r="Z807" s="2" t="s">
        <v>514</v>
      </c>
      <c r="AA807" s="3">
        <v>65988000</v>
      </c>
      <c r="AB807" s="56" t="s">
        <v>504</v>
      </c>
      <c r="AC807" s="44" t="s">
        <v>3515</v>
      </c>
      <c r="AD807" s="43" t="s">
        <v>265</v>
      </c>
      <c r="AE807" s="44" t="s">
        <v>165</v>
      </c>
      <c r="AF807" s="45" t="s">
        <v>506</v>
      </c>
      <c r="AG807" s="43" t="s">
        <v>507</v>
      </c>
      <c r="AH807" s="45" t="s">
        <v>508</v>
      </c>
      <c r="AI807" s="51">
        <v>44851</v>
      </c>
      <c r="AJ807" s="51">
        <v>44851</v>
      </c>
      <c r="AK807" s="51">
        <v>49217</v>
      </c>
      <c r="AL807" s="42">
        <v>0.75</v>
      </c>
      <c r="AM807" s="54">
        <v>0</v>
      </c>
      <c r="AN807" s="44" t="s">
        <v>511</v>
      </c>
      <c r="AO807" s="49" t="s">
        <v>79</v>
      </c>
      <c r="AP807" s="44" t="s">
        <v>270</v>
      </c>
      <c r="AQ807" s="50" t="s">
        <v>487</v>
      </c>
      <c r="AR807" s="50" t="s">
        <v>82</v>
      </c>
      <c r="AS807" s="50" t="s">
        <v>82</v>
      </c>
      <c r="AT807" s="44">
        <v>20</v>
      </c>
      <c r="AU807" s="49" t="s">
        <v>515</v>
      </c>
      <c r="AV807" s="49" t="s">
        <v>489</v>
      </c>
      <c r="AW807" s="49" t="s">
        <v>490</v>
      </c>
      <c r="AX807" s="49" t="s">
        <v>331</v>
      </c>
      <c r="AY807" s="50" t="s">
        <v>513</v>
      </c>
      <c r="AZ807" s="58" t="s">
        <v>493</v>
      </c>
      <c r="BA807" s="4"/>
      <c r="BB807" s="4"/>
      <c r="BC807" s="4"/>
      <c r="BD807" s="4"/>
      <c r="BE807" s="4"/>
      <c r="BF807" s="4"/>
      <c r="BG807" s="4"/>
    </row>
    <row r="808" spans="1:59" customFormat="1" ht="60" customHeight="1" x14ac:dyDescent="0.25">
      <c r="A808" s="2">
        <v>60</v>
      </c>
      <c r="B808" s="2" t="s">
        <v>58</v>
      </c>
      <c r="C808" s="2">
        <v>1</v>
      </c>
      <c r="D808" s="2" t="s">
        <v>3516</v>
      </c>
      <c r="E808" s="2" t="s">
        <v>3517</v>
      </c>
      <c r="F808" s="2">
        <v>9</v>
      </c>
      <c r="G808" s="2" t="s">
        <v>3182</v>
      </c>
      <c r="H808" s="3">
        <v>0</v>
      </c>
      <c r="I808" s="3" t="s">
        <v>62</v>
      </c>
      <c r="J808" s="3" t="s">
        <v>63</v>
      </c>
      <c r="K808" s="3" t="s">
        <v>64</v>
      </c>
      <c r="L808" s="3" t="s">
        <v>65</v>
      </c>
      <c r="M808" s="3" t="s">
        <v>66</v>
      </c>
      <c r="N808" s="6">
        <v>40</v>
      </c>
      <c r="O808" s="3" t="s">
        <v>67</v>
      </c>
      <c r="P808" s="3" t="s">
        <v>68</v>
      </c>
      <c r="Q808" s="3" t="s">
        <v>69</v>
      </c>
      <c r="R808" s="3" t="s">
        <v>70</v>
      </c>
      <c r="S808" s="3" t="s">
        <v>71</v>
      </c>
      <c r="T808" s="6">
        <v>12372</v>
      </c>
      <c r="U808" s="2">
        <v>210093</v>
      </c>
      <c r="V808" s="2" t="s">
        <v>72</v>
      </c>
      <c r="W808" s="3">
        <v>1587816000</v>
      </c>
      <c r="X808" s="2" t="s">
        <v>73</v>
      </c>
      <c r="Y808" s="3">
        <f>SUM(AA808:AA813)</f>
        <v>1587816000</v>
      </c>
      <c r="Z808" s="2" t="s">
        <v>3518</v>
      </c>
      <c r="AA808" s="3">
        <v>680400000</v>
      </c>
      <c r="AB808" s="56">
        <v>180</v>
      </c>
      <c r="AC808" s="44" t="s">
        <v>75</v>
      </c>
      <c r="AD808" s="43" t="s">
        <v>76</v>
      </c>
      <c r="AE808" s="44" t="s">
        <v>77</v>
      </c>
      <c r="AF808" s="45" t="s">
        <v>78</v>
      </c>
      <c r="AG808" s="43" t="s">
        <v>79</v>
      </c>
      <c r="AH808" s="45" t="s">
        <v>79</v>
      </c>
      <c r="AI808" s="51">
        <v>44571</v>
      </c>
      <c r="AJ808" s="51">
        <v>44585</v>
      </c>
      <c r="AK808" s="51">
        <v>44925</v>
      </c>
      <c r="AL808" s="42">
        <v>1</v>
      </c>
      <c r="AM808" s="54">
        <v>68040000</v>
      </c>
      <c r="AN808" s="44" t="s">
        <v>80</v>
      </c>
      <c r="AO808" s="49" t="s">
        <v>79</v>
      </c>
      <c r="AP808" s="44" t="s">
        <v>81</v>
      </c>
      <c r="AQ808" s="50">
        <v>180</v>
      </c>
      <c r="AR808" s="50" t="s">
        <v>82</v>
      </c>
      <c r="AS808" s="50" t="s">
        <v>83</v>
      </c>
      <c r="AT808" s="44">
        <v>215</v>
      </c>
      <c r="AU808" s="49" t="s">
        <v>84</v>
      </c>
      <c r="AV808" s="49" t="s">
        <v>3519</v>
      </c>
      <c r="AW808" s="49" t="s">
        <v>86</v>
      </c>
      <c r="AX808" s="49"/>
      <c r="AY808" s="50" t="s">
        <v>87</v>
      </c>
      <c r="AZ808" s="58" t="s">
        <v>79</v>
      </c>
      <c r="BA808" s="4"/>
      <c r="BB808" s="4"/>
      <c r="BC808" s="4"/>
      <c r="BD808" s="4"/>
      <c r="BE808" s="4"/>
      <c r="BF808" s="4"/>
      <c r="BG808" s="4"/>
    </row>
    <row r="809" spans="1:59" customFormat="1" ht="60" customHeight="1" x14ac:dyDescent="0.25">
      <c r="A809" s="2">
        <v>60</v>
      </c>
      <c r="B809" s="2" t="s">
        <v>58</v>
      </c>
      <c r="C809" s="2">
        <v>0</v>
      </c>
      <c r="D809" s="2" t="s">
        <v>3516</v>
      </c>
      <c r="E809" s="2" t="s">
        <v>3517</v>
      </c>
      <c r="F809" s="2">
        <v>9</v>
      </c>
      <c r="G809" s="2" t="s">
        <v>3182</v>
      </c>
      <c r="H809" s="3">
        <v>0</v>
      </c>
      <c r="I809" s="3" t="s">
        <v>88</v>
      </c>
      <c r="J809" s="3" t="s">
        <v>88</v>
      </c>
      <c r="K809" s="3" t="s">
        <v>88</v>
      </c>
      <c r="L809" s="3" t="s">
        <v>88</v>
      </c>
      <c r="M809" s="3" t="s">
        <v>88</v>
      </c>
      <c r="N809" s="3" t="s">
        <v>88</v>
      </c>
      <c r="O809" s="3" t="s">
        <v>88</v>
      </c>
      <c r="P809" s="3" t="s">
        <v>88</v>
      </c>
      <c r="Q809" s="3" t="s">
        <v>88</v>
      </c>
      <c r="R809" s="3" t="s">
        <v>88</v>
      </c>
      <c r="S809" s="3" t="s">
        <v>88</v>
      </c>
      <c r="T809" s="3" t="s">
        <v>88</v>
      </c>
      <c r="U809" s="2">
        <v>210093</v>
      </c>
      <c r="V809" s="2" t="s">
        <v>72</v>
      </c>
      <c r="W809" s="3">
        <v>1587816000</v>
      </c>
      <c r="X809" s="2" t="s">
        <v>88</v>
      </c>
      <c r="Y809" s="3" t="s">
        <v>88</v>
      </c>
      <c r="Z809" s="2" t="s">
        <v>89</v>
      </c>
      <c r="AA809" s="3">
        <v>138024000</v>
      </c>
      <c r="AB809" s="56">
        <v>90</v>
      </c>
      <c r="AC809" s="44" t="s">
        <v>75</v>
      </c>
      <c r="AD809" s="43" t="s">
        <v>76</v>
      </c>
      <c r="AE809" s="44" t="s">
        <v>77</v>
      </c>
      <c r="AF809" s="45" t="s">
        <v>78</v>
      </c>
      <c r="AG809" s="43" t="s">
        <v>79</v>
      </c>
      <c r="AH809" s="45" t="s">
        <v>79</v>
      </c>
      <c r="AI809" s="51">
        <v>44571</v>
      </c>
      <c r="AJ809" s="51">
        <v>44585</v>
      </c>
      <c r="AK809" s="51">
        <v>44925</v>
      </c>
      <c r="AL809" s="42">
        <v>1</v>
      </c>
      <c r="AM809" s="54">
        <v>13802400</v>
      </c>
      <c r="AN809" s="44" t="s">
        <v>80</v>
      </c>
      <c r="AO809" s="49" t="s">
        <v>79</v>
      </c>
      <c r="AP809" s="44" t="s">
        <v>81</v>
      </c>
      <c r="AQ809" s="50">
        <v>90</v>
      </c>
      <c r="AR809" s="50" t="s">
        <v>82</v>
      </c>
      <c r="AS809" s="50" t="s">
        <v>83</v>
      </c>
      <c r="AT809" s="44">
        <v>121</v>
      </c>
      <c r="AU809" s="49" t="s">
        <v>90</v>
      </c>
      <c r="AV809" s="49" t="s">
        <v>3520</v>
      </c>
      <c r="AW809" s="49" t="s">
        <v>92</v>
      </c>
      <c r="AX809" s="49"/>
      <c r="AY809" s="50" t="s">
        <v>93</v>
      </c>
      <c r="AZ809" s="58" t="s">
        <v>79</v>
      </c>
      <c r="BA809" s="4"/>
      <c r="BB809" s="4"/>
      <c r="BC809" s="4"/>
      <c r="BD809" s="4"/>
      <c r="BE809" s="4"/>
      <c r="BF809" s="4"/>
      <c r="BG809" s="4"/>
    </row>
    <row r="810" spans="1:59" customFormat="1" ht="60" customHeight="1" x14ac:dyDescent="0.25">
      <c r="A810" s="2">
        <v>60</v>
      </c>
      <c r="B810" s="2" t="s">
        <v>58</v>
      </c>
      <c r="C810" s="2">
        <v>0</v>
      </c>
      <c r="D810" s="2" t="s">
        <v>3516</v>
      </c>
      <c r="E810" s="2" t="s">
        <v>3517</v>
      </c>
      <c r="F810" s="2">
        <v>9</v>
      </c>
      <c r="G810" s="2" t="s">
        <v>3182</v>
      </c>
      <c r="H810" s="3">
        <v>0</v>
      </c>
      <c r="I810" s="3" t="s">
        <v>88</v>
      </c>
      <c r="J810" s="3" t="s">
        <v>88</v>
      </c>
      <c r="K810" s="3" t="s">
        <v>88</v>
      </c>
      <c r="L810" s="3" t="s">
        <v>88</v>
      </c>
      <c r="M810" s="3" t="s">
        <v>88</v>
      </c>
      <c r="N810" s="3" t="s">
        <v>88</v>
      </c>
      <c r="O810" s="3" t="s">
        <v>88</v>
      </c>
      <c r="P810" s="3" t="s">
        <v>88</v>
      </c>
      <c r="Q810" s="3" t="s">
        <v>88</v>
      </c>
      <c r="R810" s="3" t="s">
        <v>88</v>
      </c>
      <c r="S810" s="3" t="s">
        <v>88</v>
      </c>
      <c r="T810" s="3" t="s">
        <v>88</v>
      </c>
      <c r="U810" s="2">
        <v>210093</v>
      </c>
      <c r="V810" s="2" t="s">
        <v>72</v>
      </c>
      <c r="W810" s="3">
        <v>1587816000</v>
      </c>
      <c r="X810" s="2" t="s">
        <v>88</v>
      </c>
      <c r="Y810" s="3" t="s">
        <v>88</v>
      </c>
      <c r="Z810" s="2" t="s">
        <v>2217</v>
      </c>
      <c r="AA810" s="3">
        <v>283392000</v>
      </c>
      <c r="AB810" s="56">
        <v>25</v>
      </c>
      <c r="AC810" s="44" t="s">
        <v>75</v>
      </c>
      <c r="AD810" s="43" t="s">
        <v>76</v>
      </c>
      <c r="AE810" s="44" t="s">
        <v>77</v>
      </c>
      <c r="AF810" s="45" t="s">
        <v>78</v>
      </c>
      <c r="AG810" s="43" t="s">
        <v>2218</v>
      </c>
      <c r="AH810" s="45" t="s">
        <v>2219</v>
      </c>
      <c r="AI810" s="51">
        <v>44576</v>
      </c>
      <c r="AJ810" s="51">
        <v>44777</v>
      </c>
      <c r="AK810" s="51">
        <v>44911</v>
      </c>
      <c r="AL810" s="42">
        <v>1</v>
      </c>
      <c r="AM810" s="54">
        <v>28339200</v>
      </c>
      <c r="AN810" s="44" t="s">
        <v>80</v>
      </c>
      <c r="AO810" s="49" t="s">
        <v>79</v>
      </c>
      <c r="AP810" s="44" t="s">
        <v>81</v>
      </c>
      <c r="AQ810" s="50">
        <v>25</v>
      </c>
      <c r="AR810" s="50" t="s">
        <v>2628</v>
      </c>
      <c r="AS810" s="50" t="s">
        <v>3521</v>
      </c>
      <c r="AT810" s="44">
        <v>22</v>
      </c>
      <c r="AU810" s="49" t="s">
        <v>3522</v>
      </c>
      <c r="AV810" s="49" t="s">
        <v>3523</v>
      </c>
      <c r="AW810" s="49" t="s">
        <v>3524</v>
      </c>
      <c r="AX810" s="49"/>
      <c r="AY810" s="50" t="s">
        <v>3525</v>
      </c>
      <c r="AZ810" s="58" t="s">
        <v>79</v>
      </c>
      <c r="BA810" s="4"/>
      <c r="BB810" s="4"/>
      <c r="BC810" s="4"/>
      <c r="BD810" s="4"/>
      <c r="BE810" s="4"/>
      <c r="BF810" s="4"/>
      <c r="BG810" s="4"/>
    </row>
    <row r="811" spans="1:59" customFormat="1" ht="60" customHeight="1" x14ac:dyDescent="0.25">
      <c r="A811" s="2">
        <v>60</v>
      </c>
      <c r="B811" s="2" t="s">
        <v>58</v>
      </c>
      <c r="C811" s="2">
        <v>0</v>
      </c>
      <c r="D811" s="2" t="s">
        <v>3516</v>
      </c>
      <c r="E811" s="2" t="s">
        <v>3517</v>
      </c>
      <c r="F811" s="2">
        <v>9</v>
      </c>
      <c r="G811" s="2" t="s">
        <v>3182</v>
      </c>
      <c r="H811" s="3">
        <v>0</v>
      </c>
      <c r="I811" s="3" t="s">
        <v>88</v>
      </c>
      <c r="J811" s="3" t="s">
        <v>88</v>
      </c>
      <c r="K811" s="3" t="s">
        <v>88</v>
      </c>
      <c r="L811" s="3" t="s">
        <v>88</v>
      </c>
      <c r="M811" s="3" t="s">
        <v>88</v>
      </c>
      <c r="N811" s="3" t="s">
        <v>88</v>
      </c>
      <c r="O811" s="3" t="s">
        <v>88</v>
      </c>
      <c r="P811" s="3" t="s">
        <v>88</v>
      </c>
      <c r="Q811" s="3" t="s">
        <v>88</v>
      </c>
      <c r="R811" s="3" t="s">
        <v>88</v>
      </c>
      <c r="S811" s="3" t="s">
        <v>88</v>
      </c>
      <c r="T811" s="3" t="s">
        <v>88</v>
      </c>
      <c r="U811" s="2">
        <v>210093</v>
      </c>
      <c r="V811" s="2" t="s">
        <v>72</v>
      </c>
      <c r="W811" s="3">
        <v>1587816000</v>
      </c>
      <c r="X811" s="2" t="s">
        <v>88</v>
      </c>
      <c r="Y811" s="3" t="s">
        <v>88</v>
      </c>
      <c r="Z811" s="2" t="s">
        <v>1018</v>
      </c>
      <c r="AA811" s="3">
        <v>145800000</v>
      </c>
      <c r="AB811" s="56">
        <v>25</v>
      </c>
      <c r="AC811" s="44" t="s">
        <v>75</v>
      </c>
      <c r="AD811" s="43" t="s">
        <v>76</v>
      </c>
      <c r="AE811" s="44" t="s">
        <v>77</v>
      </c>
      <c r="AF811" s="45" t="s">
        <v>104</v>
      </c>
      <c r="AG811" s="43" t="s">
        <v>105</v>
      </c>
      <c r="AH811" s="45" t="s">
        <v>106</v>
      </c>
      <c r="AI811" s="51">
        <v>44576</v>
      </c>
      <c r="AJ811" s="51">
        <v>44599</v>
      </c>
      <c r="AK811" s="51">
        <v>44925</v>
      </c>
      <c r="AL811" s="42">
        <v>1</v>
      </c>
      <c r="AM811" s="54">
        <v>14580000</v>
      </c>
      <c r="AN811" s="44" t="s">
        <v>80</v>
      </c>
      <c r="AO811" s="49" t="s">
        <v>79</v>
      </c>
      <c r="AP811" s="44" t="s">
        <v>81</v>
      </c>
      <c r="AQ811" s="50">
        <v>25</v>
      </c>
      <c r="AR811" s="50" t="s">
        <v>107</v>
      </c>
      <c r="AS811" s="50" t="s">
        <v>83</v>
      </c>
      <c r="AT811" s="44">
        <v>25</v>
      </c>
      <c r="AU811" s="49" t="s">
        <v>84</v>
      </c>
      <c r="AV811" s="49" t="s">
        <v>3523</v>
      </c>
      <c r="AW811" s="49" t="s">
        <v>109</v>
      </c>
      <c r="AX811" s="49" t="s">
        <v>3526</v>
      </c>
      <c r="AY811" s="50" t="s">
        <v>1017</v>
      </c>
      <c r="AZ811" s="58" t="s">
        <v>79</v>
      </c>
      <c r="BA811" s="4"/>
      <c r="BB811" s="4"/>
      <c r="BC811" s="4"/>
      <c r="BD811" s="4"/>
      <c r="BE811" s="4"/>
      <c r="BF811" s="4"/>
      <c r="BG811" s="4"/>
    </row>
    <row r="812" spans="1:59" customFormat="1" ht="60" customHeight="1" x14ac:dyDescent="0.25">
      <c r="A812" s="2">
        <v>60</v>
      </c>
      <c r="B812" s="2" t="s">
        <v>58</v>
      </c>
      <c r="C812" s="2">
        <v>0</v>
      </c>
      <c r="D812" s="2" t="s">
        <v>3516</v>
      </c>
      <c r="E812" s="2" t="s">
        <v>3517</v>
      </c>
      <c r="F812" s="2">
        <v>9</v>
      </c>
      <c r="G812" s="2" t="s">
        <v>3182</v>
      </c>
      <c r="H812" s="3">
        <v>0</v>
      </c>
      <c r="I812" s="3" t="s">
        <v>88</v>
      </c>
      <c r="J812" s="3" t="s">
        <v>88</v>
      </c>
      <c r="K812" s="3" t="s">
        <v>88</v>
      </c>
      <c r="L812" s="3" t="s">
        <v>88</v>
      </c>
      <c r="M812" s="3" t="s">
        <v>88</v>
      </c>
      <c r="N812" s="3" t="s">
        <v>88</v>
      </c>
      <c r="O812" s="3" t="s">
        <v>88</v>
      </c>
      <c r="P812" s="3" t="s">
        <v>88</v>
      </c>
      <c r="Q812" s="3" t="s">
        <v>88</v>
      </c>
      <c r="R812" s="3" t="s">
        <v>88</v>
      </c>
      <c r="S812" s="3" t="s">
        <v>88</v>
      </c>
      <c r="T812" s="3" t="s">
        <v>88</v>
      </c>
      <c r="U812" s="2">
        <v>210093</v>
      </c>
      <c r="V812" s="2" t="s">
        <v>72</v>
      </c>
      <c r="W812" s="3">
        <v>1587816000</v>
      </c>
      <c r="X812" s="2" t="s">
        <v>88</v>
      </c>
      <c r="Y812" s="3" t="s">
        <v>88</v>
      </c>
      <c r="Z812" s="2" t="s">
        <v>3527</v>
      </c>
      <c r="AA812" s="3">
        <v>145800000</v>
      </c>
      <c r="AB812" s="56">
        <v>25</v>
      </c>
      <c r="AC812" s="44" t="s">
        <v>75</v>
      </c>
      <c r="AD812" s="43" t="s">
        <v>76</v>
      </c>
      <c r="AE812" s="44" t="s">
        <v>77</v>
      </c>
      <c r="AF812" s="45" t="s">
        <v>104</v>
      </c>
      <c r="AG812" s="43" t="s">
        <v>105</v>
      </c>
      <c r="AH812" s="45" t="s">
        <v>106</v>
      </c>
      <c r="AI812" s="51">
        <v>44576</v>
      </c>
      <c r="AJ812" s="51">
        <v>44599</v>
      </c>
      <c r="AK812" s="51">
        <v>44925</v>
      </c>
      <c r="AL812" s="42">
        <v>1</v>
      </c>
      <c r="AM812" s="54">
        <v>14580000</v>
      </c>
      <c r="AN812" s="44" t="s">
        <v>80</v>
      </c>
      <c r="AO812" s="49" t="s">
        <v>79</v>
      </c>
      <c r="AP812" s="44" t="s">
        <v>81</v>
      </c>
      <c r="AQ812" s="50">
        <v>25</v>
      </c>
      <c r="AR812" s="50" t="s">
        <v>107</v>
      </c>
      <c r="AS812" s="50" t="s">
        <v>83</v>
      </c>
      <c r="AT812" s="44">
        <v>25</v>
      </c>
      <c r="AU812" s="49" t="s">
        <v>84</v>
      </c>
      <c r="AV812" s="49" t="s">
        <v>3523</v>
      </c>
      <c r="AW812" s="49" t="s">
        <v>109</v>
      </c>
      <c r="AX812" s="49" t="s">
        <v>3528</v>
      </c>
      <c r="AY812" s="50" t="s">
        <v>1017</v>
      </c>
      <c r="AZ812" s="58" t="s">
        <v>79</v>
      </c>
      <c r="BA812" s="4"/>
      <c r="BB812" s="4"/>
      <c r="BC812" s="4"/>
      <c r="BD812" s="4"/>
      <c r="BE812" s="4"/>
      <c r="BF812" s="4"/>
      <c r="BG812" s="4"/>
    </row>
    <row r="813" spans="1:59" customFormat="1" ht="60" customHeight="1" x14ac:dyDescent="0.25">
      <c r="A813" s="2">
        <v>60</v>
      </c>
      <c r="B813" s="2" t="s">
        <v>58</v>
      </c>
      <c r="C813" s="2">
        <v>0</v>
      </c>
      <c r="D813" s="2" t="s">
        <v>3516</v>
      </c>
      <c r="E813" s="2" t="s">
        <v>3517</v>
      </c>
      <c r="F813" s="2">
        <v>9</v>
      </c>
      <c r="G813" s="2" t="s">
        <v>3182</v>
      </c>
      <c r="H813" s="3">
        <v>0</v>
      </c>
      <c r="I813" s="3" t="s">
        <v>88</v>
      </c>
      <c r="J813" s="3" t="s">
        <v>88</v>
      </c>
      <c r="K813" s="3" t="s">
        <v>88</v>
      </c>
      <c r="L813" s="3" t="s">
        <v>88</v>
      </c>
      <c r="M813" s="3" t="s">
        <v>88</v>
      </c>
      <c r="N813" s="3" t="s">
        <v>88</v>
      </c>
      <c r="O813" s="3" t="s">
        <v>88</v>
      </c>
      <c r="P813" s="3" t="s">
        <v>88</v>
      </c>
      <c r="Q813" s="3" t="s">
        <v>88</v>
      </c>
      <c r="R813" s="3" t="s">
        <v>88</v>
      </c>
      <c r="S813" s="3" t="s">
        <v>88</v>
      </c>
      <c r="T813" s="3" t="s">
        <v>88</v>
      </c>
      <c r="U813" s="2">
        <v>210093</v>
      </c>
      <c r="V813" s="2" t="s">
        <v>72</v>
      </c>
      <c r="W813" s="3">
        <v>1587816000</v>
      </c>
      <c r="X813" s="2" t="s">
        <v>88</v>
      </c>
      <c r="Y813" s="3" t="s">
        <v>88</v>
      </c>
      <c r="Z813" s="2" t="s">
        <v>3185</v>
      </c>
      <c r="AA813" s="3">
        <v>194400000</v>
      </c>
      <c r="AB813" s="56">
        <v>25</v>
      </c>
      <c r="AC813" s="44" t="s">
        <v>75</v>
      </c>
      <c r="AD813" s="43" t="s">
        <v>76</v>
      </c>
      <c r="AE813" s="44" t="s">
        <v>77</v>
      </c>
      <c r="AF813" s="45" t="s">
        <v>104</v>
      </c>
      <c r="AG813" s="43" t="s">
        <v>105</v>
      </c>
      <c r="AH813" s="45" t="s">
        <v>106</v>
      </c>
      <c r="AI813" s="51">
        <v>44576</v>
      </c>
      <c r="AJ813" s="51">
        <v>44599</v>
      </c>
      <c r="AK813" s="51">
        <v>44925</v>
      </c>
      <c r="AL813" s="42">
        <v>1</v>
      </c>
      <c r="AM813" s="54">
        <v>19440000</v>
      </c>
      <c r="AN813" s="44" t="s">
        <v>80</v>
      </c>
      <c r="AO813" s="49" t="s">
        <v>79</v>
      </c>
      <c r="AP813" s="44" t="s">
        <v>81</v>
      </c>
      <c r="AQ813" s="50">
        <v>25</v>
      </c>
      <c r="AR813" s="50" t="s">
        <v>107</v>
      </c>
      <c r="AS813" s="50" t="s">
        <v>83</v>
      </c>
      <c r="AT813" s="44">
        <v>25</v>
      </c>
      <c r="AU813" s="49" t="s">
        <v>84</v>
      </c>
      <c r="AV813" s="49" t="s">
        <v>3523</v>
      </c>
      <c r="AW813" s="49" t="s">
        <v>109</v>
      </c>
      <c r="AX813" s="49" t="s">
        <v>3529</v>
      </c>
      <c r="AY813" s="50" t="s">
        <v>1017</v>
      </c>
      <c r="AZ813" s="58" t="s">
        <v>79</v>
      </c>
      <c r="BA813" s="4"/>
      <c r="BB813" s="4"/>
      <c r="BC813" s="4"/>
      <c r="BD813" s="4"/>
      <c r="BE813" s="4"/>
      <c r="BF813" s="4"/>
      <c r="BG813" s="4"/>
    </row>
    <row r="814" spans="1:59" customFormat="1" ht="60" hidden="1" customHeight="1" x14ac:dyDescent="0.25">
      <c r="A814" s="2">
        <v>60</v>
      </c>
      <c r="B814" s="2" t="s">
        <v>572</v>
      </c>
      <c r="C814" s="2">
        <v>1</v>
      </c>
      <c r="D814" s="2" t="s">
        <v>3530</v>
      </c>
      <c r="E814" s="2" t="s">
        <v>3531</v>
      </c>
      <c r="F814" s="2">
        <v>8</v>
      </c>
      <c r="G814" s="2" t="s">
        <v>3532</v>
      </c>
      <c r="H814" s="3">
        <v>0</v>
      </c>
      <c r="I814" s="3" t="s">
        <v>62</v>
      </c>
      <c r="J814" s="3" t="s">
        <v>577</v>
      </c>
      <c r="K814" s="3" t="s">
        <v>578</v>
      </c>
      <c r="L814" s="3" t="s">
        <v>579</v>
      </c>
      <c r="M814" s="3" t="s">
        <v>580</v>
      </c>
      <c r="N814" s="6">
        <v>273</v>
      </c>
      <c r="O814" s="3" t="s">
        <v>164</v>
      </c>
      <c r="P814" s="3" t="s">
        <v>68</v>
      </c>
      <c r="Q814" s="3" t="s">
        <v>69</v>
      </c>
      <c r="R814" s="3" t="s">
        <v>581</v>
      </c>
      <c r="S814" s="3" t="s">
        <v>582</v>
      </c>
      <c r="T814" s="6">
        <v>102750</v>
      </c>
      <c r="U814" s="2">
        <v>220010</v>
      </c>
      <c r="V814" s="2" t="s">
        <v>583</v>
      </c>
      <c r="W814" s="3">
        <v>1057500000</v>
      </c>
      <c r="X814" s="2" t="s">
        <v>584</v>
      </c>
      <c r="Y814" s="3">
        <v>1057500000</v>
      </c>
      <c r="Z814" s="2" t="s">
        <v>3417</v>
      </c>
      <c r="AA814" s="3">
        <v>1057500000</v>
      </c>
      <c r="AB814" s="56">
        <v>15</v>
      </c>
      <c r="AC814" s="44" t="s">
        <v>586</v>
      </c>
      <c r="AD814" s="43" t="s">
        <v>76</v>
      </c>
      <c r="AE814" s="44" t="s">
        <v>165</v>
      </c>
      <c r="AF814" s="45" t="s">
        <v>587</v>
      </c>
      <c r="AG814" s="43">
        <v>4600094595</v>
      </c>
      <c r="AH814" s="45">
        <v>4600094595</v>
      </c>
      <c r="AI814" s="51">
        <v>44757</v>
      </c>
      <c r="AJ814" s="51">
        <v>44757</v>
      </c>
      <c r="AK814" s="51">
        <v>44926</v>
      </c>
      <c r="AL814" s="42">
        <v>1</v>
      </c>
      <c r="AM814" s="54">
        <v>84565132</v>
      </c>
      <c r="AN814" s="44" t="s">
        <v>588</v>
      </c>
      <c r="AO814" s="49" t="s">
        <v>79</v>
      </c>
      <c r="AP814" s="44" t="s">
        <v>270</v>
      </c>
      <c r="AQ814" s="50"/>
      <c r="AR814" s="50" t="s">
        <v>82</v>
      </c>
      <c r="AS814" s="50" t="s">
        <v>589</v>
      </c>
      <c r="AT814" s="44">
        <v>11439</v>
      </c>
      <c r="AU814" s="49" t="s">
        <v>3533</v>
      </c>
      <c r="AV814" s="49" t="s">
        <v>3534</v>
      </c>
      <c r="AW814" s="49" t="s">
        <v>88</v>
      </c>
      <c r="AX814" s="49" t="s">
        <v>3535</v>
      </c>
      <c r="AY814" s="50" t="s">
        <v>3536</v>
      </c>
      <c r="AZ814" s="58" t="s">
        <v>1225</v>
      </c>
      <c r="BA814" s="4"/>
      <c r="BB814" s="4"/>
      <c r="BC814" s="4"/>
      <c r="BD814" s="4"/>
      <c r="BE814" s="4"/>
      <c r="BF814" s="4"/>
      <c r="BG814" s="4"/>
    </row>
    <row r="815" spans="1:59" customFormat="1" ht="60" hidden="1" customHeight="1" x14ac:dyDescent="0.25">
      <c r="A815" s="2">
        <v>60</v>
      </c>
      <c r="B815" s="2" t="s">
        <v>572</v>
      </c>
      <c r="C815" s="2">
        <v>1</v>
      </c>
      <c r="D815" s="2" t="s">
        <v>3530</v>
      </c>
      <c r="E815" s="2" t="s">
        <v>3531</v>
      </c>
      <c r="F815" s="2">
        <v>8</v>
      </c>
      <c r="G815" s="2" t="s">
        <v>3532</v>
      </c>
      <c r="H815" s="3">
        <v>0</v>
      </c>
      <c r="I815" s="3" t="s">
        <v>62</v>
      </c>
      <c r="J815" s="3" t="s">
        <v>577</v>
      </c>
      <c r="K815" s="3" t="s">
        <v>578</v>
      </c>
      <c r="L815" s="3" t="s">
        <v>626</v>
      </c>
      <c r="M815" s="3" t="s">
        <v>627</v>
      </c>
      <c r="N815" s="6">
        <v>209</v>
      </c>
      <c r="O815" s="3" t="s">
        <v>164</v>
      </c>
      <c r="P815" s="3" t="s">
        <v>68</v>
      </c>
      <c r="Q815" s="3" t="s">
        <v>69</v>
      </c>
      <c r="R815" s="3" t="s">
        <v>628</v>
      </c>
      <c r="S815" s="3" t="s">
        <v>629</v>
      </c>
      <c r="T815" s="6">
        <v>4975</v>
      </c>
      <c r="U815" s="2">
        <v>220013</v>
      </c>
      <c r="V815" s="2" t="s">
        <v>630</v>
      </c>
      <c r="W815" s="3">
        <v>222000000</v>
      </c>
      <c r="X815" s="2" t="s">
        <v>631</v>
      </c>
      <c r="Y815" s="3">
        <v>222000000</v>
      </c>
      <c r="Z815" s="2" t="s">
        <v>3432</v>
      </c>
      <c r="AA815" s="3">
        <v>222000000</v>
      </c>
      <c r="AB815" s="56">
        <v>15</v>
      </c>
      <c r="AC815" s="44" t="s">
        <v>633</v>
      </c>
      <c r="AD815" s="43" t="s">
        <v>76</v>
      </c>
      <c r="AE815" s="44" t="s">
        <v>88</v>
      </c>
      <c r="AF815" s="45" t="s">
        <v>634</v>
      </c>
      <c r="AG815" s="43" t="s">
        <v>79</v>
      </c>
      <c r="AH815" s="45" t="s">
        <v>79</v>
      </c>
      <c r="AI815" s="51">
        <v>44722</v>
      </c>
      <c r="AJ815" s="51">
        <v>44722</v>
      </c>
      <c r="AK815" s="51">
        <v>44926</v>
      </c>
      <c r="AL815" s="42">
        <v>1</v>
      </c>
      <c r="AM815" s="54">
        <v>17752681</v>
      </c>
      <c r="AN815" s="44" t="s">
        <v>79</v>
      </c>
      <c r="AO815" s="49" t="s">
        <v>79</v>
      </c>
      <c r="AP815" s="44" t="s">
        <v>270</v>
      </c>
      <c r="AQ815" s="50">
        <v>500</v>
      </c>
      <c r="AR815" s="50" t="s">
        <v>82</v>
      </c>
      <c r="AS815" s="50" t="s">
        <v>635</v>
      </c>
      <c r="AT815" s="44">
        <v>15</v>
      </c>
      <c r="AU815" s="49" t="s">
        <v>2760</v>
      </c>
      <c r="AV815" s="49" t="s">
        <v>3537</v>
      </c>
      <c r="AW815" s="49" t="s">
        <v>638</v>
      </c>
      <c r="AX815" s="49" t="s">
        <v>76</v>
      </c>
      <c r="AY815" s="50" t="s">
        <v>2267</v>
      </c>
      <c r="AZ815" s="58" t="s">
        <v>640</v>
      </c>
      <c r="BA815" s="4"/>
      <c r="BB815" s="4"/>
      <c r="BC815" s="4"/>
      <c r="BD815" s="4"/>
      <c r="BE815" s="4"/>
      <c r="BF815" s="4"/>
      <c r="BG815" s="4"/>
    </row>
    <row r="816" spans="1:59" customFormat="1" ht="60" hidden="1" customHeight="1" x14ac:dyDescent="0.25">
      <c r="A816" s="2">
        <v>60</v>
      </c>
      <c r="B816" s="2" t="s">
        <v>650</v>
      </c>
      <c r="C816" s="2">
        <v>1</v>
      </c>
      <c r="D816" s="2" t="s">
        <v>3538</v>
      </c>
      <c r="E816" s="2" t="s">
        <v>3539</v>
      </c>
      <c r="F816" s="2">
        <v>37</v>
      </c>
      <c r="G816" s="2" t="s">
        <v>3540</v>
      </c>
      <c r="H816" s="3"/>
      <c r="I816" s="3" t="s">
        <v>88</v>
      </c>
      <c r="J816" s="3" t="s">
        <v>88</v>
      </c>
      <c r="K816" s="3" t="s">
        <v>88</v>
      </c>
      <c r="L816" s="3" t="s">
        <v>88</v>
      </c>
      <c r="M816" s="3" t="s">
        <v>88</v>
      </c>
      <c r="N816" s="3" t="s">
        <v>88</v>
      </c>
      <c r="O816" s="3" t="s">
        <v>88</v>
      </c>
      <c r="P816" s="3" t="s">
        <v>88</v>
      </c>
      <c r="Q816" s="3" t="s">
        <v>88</v>
      </c>
      <c r="R816" s="3" t="s">
        <v>88</v>
      </c>
      <c r="S816" s="3" t="s">
        <v>88</v>
      </c>
      <c r="T816" s="3" t="s">
        <v>88</v>
      </c>
      <c r="U816" s="2">
        <v>220025</v>
      </c>
      <c r="V816" s="2" t="s">
        <v>3541</v>
      </c>
      <c r="W816" s="3">
        <v>1000000000</v>
      </c>
      <c r="X816" s="6"/>
      <c r="Y816" s="3"/>
      <c r="Z816" s="2" t="s">
        <v>3542</v>
      </c>
      <c r="AA816" s="3">
        <v>1000000000</v>
      </c>
      <c r="AB816" s="56"/>
      <c r="AC816" s="44"/>
      <c r="AD816" s="43" t="s">
        <v>1265</v>
      </c>
      <c r="AE816" s="44"/>
      <c r="AF816" s="45"/>
      <c r="AG816" s="43">
        <v>4600096078</v>
      </c>
      <c r="AH816" s="45"/>
      <c r="AI816" s="51"/>
      <c r="AJ816" s="51" t="s">
        <v>3543</v>
      </c>
      <c r="AK816" s="51" t="s">
        <v>3544</v>
      </c>
      <c r="AL816" s="42">
        <v>1</v>
      </c>
      <c r="AM816" s="54"/>
      <c r="AN816" s="44" t="s">
        <v>3545</v>
      </c>
      <c r="AO816" s="49"/>
      <c r="AP816" s="44"/>
      <c r="AQ816" s="50"/>
      <c r="AR816" s="50"/>
      <c r="AS816" s="50"/>
      <c r="AT816" s="44">
        <v>980</v>
      </c>
      <c r="AU816" s="49" t="s">
        <v>3546</v>
      </c>
      <c r="AV816" s="49"/>
      <c r="AW816" s="49"/>
      <c r="AX816" s="49" t="s">
        <v>3547</v>
      </c>
      <c r="AY816" s="49" t="s">
        <v>3548</v>
      </c>
      <c r="AZ816" s="58"/>
      <c r="BA816" s="4"/>
      <c r="BB816" s="4"/>
      <c r="BC816" s="4"/>
      <c r="BD816" s="4"/>
      <c r="BE816" s="4"/>
      <c r="BF816" s="4"/>
      <c r="BG816" s="4"/>
    </row>
    <row r="817" spans="1:59" customFormat="1" ht="60" hidden="1" customHeight="1" x14ac:dyDescent="0.25">
      <c r="A817" s="2">
        <v>60</v>
      </c>
      <c r="B817" s="2" t="s">
        <v>217</v>
      </c>
      <c r="C817" s="2">
        <v>1</v>
      </c>
      <c r="D817" s="2"/>
      <c r="E817" s="2"/>
      <c r="F817" s="2"/>
      <c r="G817" s="2"/>
      <c r="H817" s="3">
        <v>0</v>
      </c>
      <c r="I817" s="3" t="s">
        <v>218</v>
      </c>
      <c r="J817" s="3" t="s">
        <v>219</v>
      </c>
      <c r="K817" s="3" t="s">
        <v>220</v>
      </c>
      <c r="L817" s="3" t="s">
        <v>221</v>
      </c>
      <c r="M817" s="3" t="s">
        <v>222</v>
      </c>
      <c r="N817" s="6">
        <v>20446</v>
      </c>
      <c r="O817" s="3" t="s">
        <v>164</v>
      </c>
      <c r="P817" s="3" t="s">
        <v>223</v>
      </c>
      <c r="Q817" s="3" t="s">
        <v>224</v>
      </c>
      <c r="R817" s="3" t="s">
        <v>225</v>
      </c>
      <c r="S817" s="3" t="s">
        <v>226</v>
      </c>
      <c r="T817" s="6">
        <v>20441</v>
      </c>
      <c r="U817" s="2">
        <v>220002</v>
      </c>
      <c r="V817" s="2" t="s">
        <v>227</v>
      </c>
      <c r="W817" s="3">
        <v>632336295</v>
      </c>
      <c r="X817" s="2" t="s">
        <v>228</v>
      </c>
      <c r="Y817" s="3">
        <f>SUM(AA817)</f>
        <v>632336295</v>
      </c>
      <c r="Z817" s="2" t="s">
        <v>229</v>
      </c>
      <c r="AA817" s="3">
        <v>632336295</v>
      </c>
      <c r="AB817" s="56">
        <v>615</v>
      </c>
      <c r="AC817" s="44" t="s">
        <v>230</v>
      </c>
      <c r="AD817" s="43" t="s">
        <v>717</v>
      </c>
      <c r="AE817" s="44" t="s">
        <v>2522</v>
      </c>
      <c r="AF817" s="44" t="s">
        <v>2945</v>
      </c>
      <c r="AG817" s="43" t="s">
        <v>2946</v>
      </c>
      <c r="AH817" s="45" t="s">
        <v>1725</v>
      </c>
      <c r="AI817" s="51">
        <v>44816</v>
      </c>
      <c r="AJ817" s="51">
        <v>44816</v>
      </c>
      <c r="AK817" s="51">
        <v>44926</v>
      </c>
      <c r="AL817" s="42">
        <v>0.91869918699186992</v>
      </c>
      <c r="AM817" s="54" t="s">
        <v>236</v>
      </c>
      <c r="AN817" s="44" t="s">
        <v>1087</v>
      </c>
      <c r="AO817" s="49" t="s">
        <v>231</v>
      </c>
      <c r="AP817" s="44" t="s">
        <v>1088</v>
      </c>
      <c r="AQ817" s="50">
        <v>615</v>
      </c>
      <c r="AR817" s="50" t="s">
        <v>237</v>
      </c>
      <c r="AS817" s="50" t="s">
        <v>83</v>
      </c>
      <c r="AT817" s="44">
        <v>565</v>
      </c>
      <c r="AU817" s="49" t="s">
        <v>1087</v>
      </c>
      <c r="AV817" s="49" t="s">
        <v>231</v>
      </c>
      <c r="AW817" s="49" t="s">
        <v>1088</v>
      </c>
      <c r="AX817" s="49" t="s">
        <v>3549</v>
      </c>
      <c r="AY817" s="50" t="s">
        <v>3445</v>
      </c>
      <c r="AZ817" s="58" t="s">
        <v>1913</v>
      </c>
      <c r="BA817" s="4"/>
      <c r="BB817" s="4"/>
      <c r="BC817" s="4"/>
      <c r="BD817" s="4"/>
      <c r="BE817" s="4"/>
      <c r="BF817" s="4"/>
      <c r="BG817" s="4"/>
    </row>
    <row r="818" spans="1:59" customFormat="1" ht="60" hidden="1" customHeight="1" x14ac:dyDescent="0.25">
      <c r="A818" s="2">
        <v>60</v>
      </c>
      <c r="B818" s="2" t="s">
        <v>217</v>
      </c>
      <c r="C818" s="2">
        <v>1</v>
      </c>
      <c r="D818" s="2"/>
      <c r="E818" s="2"/>
      <c r="F818" s="2"/>
      <c r="G818" s="2"/>
      <c r="H818" s="3"/>
      <c r="I818" s="3" t="s">
        <v>88</v>
      </c>
      <c r="J818" s="3" t="s">
        <v>88</v>
      </c>
      <c r="K818" s="3" t="s">
        <v>88</v>
      </c>
      <c r="L818" s="3" t="s">
        <v>88</v>
      </c>
      <c r="M818" s="3" t="s">
        <v>88</v>
      </c>
      <c r="N818" s="3" t="s">
        <v>88</v>
      </c>
      <c r="O818" s="3" t="s">
        <v>88</v>
      </c>
      <c r="P818" s="3" t="s">
        <v>88</v>
      </c>
      <c r="Q818" s="3" t="s">
        <v>88</v>
      </c>
      <c r="R818" s="3" t="s">
        <v>88</v>
      </c>
      <c r="S818" s="3" t="s">
        <v>88</v>
      </c>
      <c r="T818" s="3" t="s">
        <v>88</v>
      </c>
      <c r="U818" s="2">
        <v>220003</v>
      </c>
      <c r="V818" s="2" t="s">
        <v>733</v>
      </c>
      <c r="W818" s="3">
        <v>381855600</v>
      </c>
      <c r="X818" s="2" t="s">
        <v>228</v>
      </c>
      <c r="Y818" s="3">
        <f>SUM(AA818)</f>
        <v>381855600</v>
      </c>
      <c r="Z818" s="2" t="s">
        <v>3446</v>
      </c>
      <c r="AA818" s="3">
        <v>381855600</v>
      </c>
      <c r="AB818" s="56">
        <v>452</v>
      </c>
      <c r="AC818" s="44" t="s">
        <v>164</v>
      </c>
      <c r="AD818" s="43" t="s">
        <v>76</v>
      </c>
      <c r="AE818" s="44" t="s">
        <v>1728</v>
      </c>
      <c r="AF818" s="44" t="s">
        <v>1729</v>
      </c>
      <c r="AG818" s="49" t="s">
        <v>1730</v>
      </c>
      <c r="AH818" s="44" t="s">
        <v>1730</v>
      </c>
      <c r="AI818" s="51">
        <v>44718</v>
      </c>
      <c r="AJ818" s="51">
        <v>44718</v>
      </c>
      <c r="AK818" s="51">
        <v>45076</v>
      </c>
      <c r="AL818" s="42">
        <v>0.96902654867256632</v>
      </c>
      <c r="AM818" s="54" t="s">
        <v>79</v>
      </c>
      <c r="AN818" s="44" t="s">
        <v>1731</v>
      </c>
      <c r="AO818" s="49" t="s">
        <v>79</v>
      </c>
      <c r="AP818" s="44" t="s">
        <v>79</v>
      </c>
      <c r="AQ818" s="50">
        <v>452</v>
      </c>
      <c r="AR818" s="50" t="s">
        <v>245</v>
      </c>
      <c r="AS818" s="50" t="s">
        <v>246</v>
      </c>
      <c r="AT818" s="44">
        <v>438</v>
      </c>
      <c r="AU818" s="49" t="s">
        <v>247</v>
      </c>
      <c r="AV818" s="49" t="s">
        <v>3550</v>
      </c>
      <c r="AW818" s="49" t="s">
        <v>249</v>
      </c>
      <c r="AX818" s="49" t="s">
        <v>3551</v>
      </c>
      <c r="AY818" s="50" t="s">
        <v>3552</v>
      </c>
      <c r="AZ818" s="58" t="s">
        <v>252</v>
      </c>
      <c r="BA818" s="4"/>
      <c r="BB818" s="4"/>
      <c r="BC818" s="4"/>
      <c r="BD818" s="4"/>
      <c r="BE818" s="4"/>
      <c r="BF818" s="4"/>
      <c r="BG818" s="4"/>
    </row>
    <row r="819" spans="1:59" customFormat="1" ht="60" hidden="1" customHeight="1" x14ac:dyDescent="0.25">
      <c r="A819" s="2">
        <v>60</v>
      </c>
      <c r="B819" s="2" t="s">
        <v>217</v>
      </c>
      <c r="C819" s="2">
        <v>1</v>
      </c>
      <c r="D819" s="2"/>
      <c r="E819" s="2"/>
      <c r="F819" s="2"/>
      <c r="G819" s="2"/>
      <c r="H819" s="3">
        <v>0</v>
      </c>
      <c r="I819" s="3" t="s">
        <v>218</v>
      </c>
      <c r="J819" s="3" t="s">
        <v>219</v>
      </c>
      <c r="K819" s="3" t="s">
        <v>219</v>
      </c>
      <c r="L819" s="3" t="s">
        <v>742</v>
      </c>
      <c r="M819" s="3" t="s">
        <v>743</v>
      </c>
      <c r="N819" s="6">
        <v>41</v>
      </c>
      <c r="O819" s="3" t="s">
        <v>67</v>
      </c>
      <c r="P819" s="3" t="s">
        <v>744</v>
      </c>
      <c r="Q819" s="3" t="s">
        <v>745</v>
      </c>
      <c r="R819" s="3" t="s">
        <v>746</v>
      </c>
      <c r="S819" s="3" t="s">
        <v>747</v>
      </c>
      <c r="T819" s="6">
        <v>11768</v>
      </c>
      <c r="U819" s="2">
        <v>220004</v>
      </c>
      <c r="V819" s="2" t="s">
        <v>748</v>
      </c>
      <c r="W819" s="3">
        <v>261225000</v>
      </c>
      <c r="X819" s="2" t="s">
        <v>749</v>
      </c>
      <c r="Y819" s="3">
        <f>SUM(AA819)</f>
        <v>261225000</v>
      </c>
      <c r="Z819" s="2" t="s">
        <v>750</v>
      </c>
      <c r="AA819" s="3">
        <v>261225000</v>
      </c>
      <c r="AB819" s="56">
        <v>150</v>
      </c>
      <c r="AC819" s="44" t="s">
        <v>751</v>
      </c>
      <c r="AD819" s="43" t="s">
        <v>265</v>
      </c>
      <c r="AE819" s="44" t="s">
        <v>298</v>
      </c>
      <c r="AF819" s="45" t="s">
        <v>1736</v>
      </c>
      <c r="AG819" s="43" t="s">
        <v>1737</v>
      </c>
      <c r="AH819" s="45">
        <v>70007348</v>
      </c>
      <c r="AI819" s="51">
        <v>44713</v>
      </c>
      <c r="AJ819" s="51">
        <v>44832</v>
      </c>
      <c r="AK819" s="51">
        <v>45128</v>
      </c>
      <c r="AL819" s="42">
        <v>0.82</v>
      </c>
      <c r="AM819" s="54">
        <v>0</v>
      </c>
      <c r="AN819" s="44" t="s">
        <v>754</v>
      </c>
      <c r="AO819" s="49" t="s">
        <v>233</v>
      </c>
      <c r="AP819" s="44" t="s">
        <v>270</v>
      </c>
      <c r="AQ819" s="50">
        <v>150</v>
      </c>
      <c r="AR819" s="50" t="s">
        <v>82</v>
      </c>
      <c r="AS819" s="50" t="s">
        <v>589</v>
      </c>
      <c r="AT819" s="44">
        <v>150</v>
      </c>
      <c r="AU819" s="49" t="s">
        <v>755</v>
      </c>
      <c r="AV819" s="49" t="s">
        <v>756</v>
      </c>
      <c r="AW819" s="49" t="s">
        <v>757</v>
      </c>
      <c r="AX819" s="49" t="s">
        <v>3553</v>
      </c>
      <c r="AY819" s="50" t="s">
        <v>3554</v>
      </c>
      <c r="AZ819" s="58" t="s">
        <v>760</v>
      </c>
      <c r="BA819" s="4"/>
      <c r="BB819" s="4"/>
      <c r="BC819" s="4"/>
      <c r="BD819" s="4"/>
      <c r="BE819" s="4"/>
      <c r="BF819" s="4"/>
      <c r="BG819" s="4"/>
    </row>
    <row r="820" spans="1:59" customFormat="1" ht="60" hidden="1" customHeight="1" x14ac:dyDescent="0.25">
      <c r="A820" s="2">
        <v>60</v>
      </c>
      <c r="B820" s="2" t="s">
        <v>253</v>
      </c>
      <c r="C820" s="2">
        <v>1</v>
      </c>
      <c r="D820" s="2" t="s">
        <v>3555</v>
      </c>
      <c r="E820" s="2" t="s">
        <v>3556</v>
      </c>
      <c r="F820" s="2" t="s">
        <v>3557</v>
      </c>
      <c r="G820" s="2" t="s">
        <v>256</v>
      </c>
      <c r="H820" s="3">
        <v>0</v>
      </c>
      <c r="I820" s="3" t="s">
        <v>218</v>
      </c>
      <c r="J820" s="3" t="s">
        <v>257</v>
      </c>
      <c r="K820" s="3" t="s">
        <v>258</v>
      </c>
      <c r="L820" s="3" t="s">
        <v>259</v>
      </c>
      <c r="M820" s="3" t="s">
        <v>260</v>
      </c>
      <c r="N820" s="6">
        <v>104953</v>
      </c>
      <c r="O820" s="3" t="s">
        <v>784</v>
      </c>
      <c r="P820" s="3" t="s">
        <v>68</v>
      </c>
      <c r="Q820" s="3" t="s">
        <v>69</v>
      </c>
      <c r="R820" s="3" t="s">
        <v>261</v>
      </c>
      <c r="S820" s="3" t="s">
        <v>262</v>
      </c>
      <c r="T820" s="6">
        <v>110901</v>
      </c>
      <c r="U820" s="2">
        <v>210090</v>
      </c>
      <c r="V820" s="2" t="s">
        <v>256</v>
      </c>
      <c r="W820" s="3">
        <v>1524200000</v>
      </c>
      <c r="X820" s="6" t="s">
        <v>263</v>
      </c>
      <c r="Y820" s="3">
        <v>1524200000</v>
      </c>
      <c r="Z820" s="2" t="s">
        <v>264</v>
      </c>
      <c r="AA820" s="3">
        <v>1524200000</v>
      </c>
      <c r="AB820" s="56">
        <v>1800</v>
      </c>
      <c r="AC820" s="44" t="s">
        <v>164</v>
      </c>
      <c r="AD820" s="43" t="s">
        <v>265</v>
      </c>
      <c r="AE820" s="44" t="s">
        <v>165</v>
      </c>
      <c r="AF820" s="45" t="s">
        <v>775</v>
      </c>
      <c r="AG820" s="43" t="s">
        <v>2961</v>
      </c>
      <c r="AH820" s="45" t="s">
        <v>2962</v>
      </c>
      <c r="AI820" s="51" t="s">
        <v>268</v>
      </c>
      <c r="AJ820" s="51">
        <v>44921</v>
      </c>
      <c r="AK820" s="51">
        <v>45107</v>
      </c>
      <c r="AL820" s="42">
        <v>0</v>
      </c>
      <c r="AM820" s="54">
        <v>64500000</v>
      </c>
      <c r="AN820" s="44" t="s">
        <v>269</v>
      </c>
      <c r="AO820" s="49" t="s">
        <v>79</v>
      </c>
      <c r="AP820" s="44" t="s">
        <v>270</v>
      </c>
      <c r="AQ820" s="50">
        <v>1800</v>
      </c>
      <c r="AR820" s="50" t="s">
        <v>82</v>
      </c>
      <c r="AS820" s="50" t="s">
        <v>83</v>
      </c>
      <c r="AT820" s="44">
        <v>0</v>
      </c>
      <c r="AU820" s="49" t="s">
        <v>271</v>
      </c>
      <c r="AV820" s="49" t="s">
        <v>272</v>
      </c>
      <c r="AW820" s="49" t="s">
        <v>273</v>
      </c>
      <c r="AX820" s="49" t="s">
        <v>2963</v>
      </c>
      <c r="AY820" s="50" t="s">
        <v>2964</v>
      </c>
      <c r="AZ820" s="58" t="s">
        <v>1619</v>
      </c>
      <c r="BA820" s="4"/>
      <c r="BB820" s="4"/>
      <c r="BC820" s="4"/>
      <c r="BD820" s="4"/>
      <c r="BE820" s="4"/>
      <c r="BF820" s="4"/>
      <c r="BG820" s="4"/>
    </row>
    <row r="821" spans="1:59" customFormat="1" ht="60" hidden="1" customHeight="1" x14ac:dyDescent="0.25">
      <c r="A821" s="2">
        <v>60</v>
      </c>
      <c r="B821" s="2" t="s">
        <v>313</v>
      </c>
      <c r="C821" s="2">
        <v>1</v>
      </c>
      <c r="D821" s="2" t="s">
        <v>3558</v>
      </c>
      <c r="E821" s="2" t="s">
        <v>3559</v>
      </c>
      <c r="F821" s="2">
        <v>1</v>
      </c>
      <c r="G821" s="2" t="s">
        <v>316</v>
      </c>
      <c r="H821" s="3">
        <v>0</v>
      </c>
      <c r="I821" s="3" t="s">
        <v>88</v>
      </c>
      <c r="J821" s="3" t="s">
        <v>88</v>
      </c>
      <c r="K821" s="3" t="s">
        <v>88</v>
      </c>
      <c r="L821" s="3" t="s">
        <v>88</v>
      </c>
      <c r="M821" s="3" t="s">
        <v>88</v>
      </c>
      <c r="N821" s="3" t="s">
        <v>88</v>
      </c>
      <c r="O821" s="3" t="s">
        <v>88</v>
      </c>
      <c r="P821" s="3" t="s">
        <v>88</v>
      </c>
      <c r="Q821" s="3" t="s">
        <v>88</v>
      </c>
      <c r="R821" s="3" t="s">
        <v>88</v>
      </c>
      <c r="S821" s="3" t="s">
        <v>88</v>
      </c>
      <c r="T821" s="3" t="s">
        <v>88</v>
      </c>
      <c r="U821" s="2">
        <v>210088</v>
      </c>
      <c r="V821" s="2" t="s">
        <v>317</v>
      </c>
      <c r="W821" s="3">
        <v>551542000</v>
      </c>
      <c r="X821" s="6" t="s">
        <v>318</v>
      </c>
      <c r="Y821" s="3">
        <v>551542000</v>
      </c>
      <c r="Z821" s="2" t="s">
        <v>2734</v>
      </c>
      <c r="AA821" s="3">
        <v>287980000</v>
      </c>
      <c r="AB821" s="56">
        <v>132</v>
      </c>
      <c r="AC821" s="44" t="s">
        <v>320</v>
      </c>
      <c r="AD821" s="43" t="s">
        <v>76</v>
      </c>
      <c r="AE821" s="44" t="s">
        <v>88</v>
      </c>
      <c r="AF821" s="45" t="s">
        <v>88</v>
      </c>
      <c r="AG821" s="43" t="s">
        <v>88</v>
      </c>
      <c r="AH821" s="45" t="s">
        <v>88</v>
      </c>
      <c r="AI821" s="51">
        <v>44576</v>
      </c>
      <c r="AJ821" s="51">
        <v>44576</v>
      </c>
      <c r="AK821" s="51">
        <v>45015</v>
      </c>
      <c r="AL821" s="42">
        <v>1</v>
      </c>
      <c r="AM821" s="54">
        <v>16300755</v>
      </c>
      <c r="AN821" s="44" t="s">
        <v>321</v>
      </c>
      <c r="AO821" s="49" t="s">
        <v>322</v>
      </c>
      <c r="AP821" s="44" t="s">
        <v>270</v>
      </c>
      <c r="AQ821" s="50">
        <v>132</v>
      </c>
      <c r="AR821" s="50" t="s">
        <v>82</v>
      </c>
      <c r="AS821" s="50" t="s">
        <v>83</v>
      </c>
      <c r="AT821" s="44">
        <v>95</v>
      </c>
      <c r="AU821" s="49" t="s">
        <v>323</v>
      </c>
      <c r="AV821" s="49" t="s">
        <v>3560</v>
      </c>
      <c r="AW821" s="49" t="s">
        <v>325</v>
      </c>
      <c r="AX821" s="49"/>
      <c r="AY821" s="50" t="s">
        <v>326</v>
      </c>
      <c r="AZ821" s="58" t="s">
        <v>327</v>
      </c>
      <c r="BA821" s="4"/>
      <c r="BB821" s="4"/>
      <c r="BC821" s="4"/>
      <c r="BD821" s="4"/>
      <c r="BE821" s="4"/>
      <c r="BF821" s="4"/>
      <c r="BG821" s="4"/>
    </row>
    <row r="822" spans="1:59" customFormat="1" ht="60" hidden="1" customHeight="1" x14ac:dyDescent="0.25">
      <c r="A822" s="2">
        <v>60</v>
      </c>
      <c r="B822" s="2" t="s">
        <v>313</v>
      </c>
      <c r="C822" s="2">
        <v>0</v>
      </c>
      <c r="D822" s="2" t="s">
        <v>3561</v>
      </c>
      <c r="E822" s="2" t="s">
        <v>3562</v>
      </c>
      <c r="F822" s="2">
        <v>1</v>
      </c>
      <c r="G822" s="2" t="s">
        <v>316</v>
      </c>
      <c r="H822" s="3">
        <v>0</v>
      </c>
      <c r="I822" s="3" t="s">
        <v>88</v>
      </c>
      <c r="J822" s="3" t="s">
        <v>88</v>
      </c>
      <c r="K822" s="3" t="s">
        <v>88</v>
      </c>
      <c r="L822" s="3" t="s">
        <v>88</v>
      </c>
      <c r="M822" s="3" t="s">
        <v>88</v>
      </c>
      <c r="N822" s="3" t="s">
        <v>88</v>
      </c>
      <c r="O822" s="3" t="s">
        <v>88</v>
      </c>
      <c r="P822" s="3" t="s">
        <v>88</v>
      </c>
      <c r="Q822" s="3" t="s">
        <v>88</v>
      </c>
      <c r="R822" s="3" t="s">
        <v>88</v>
      </c>
      <c r="S822" s="3" t="s">
        <v>88</v>
      </c>
      <c r="T822" s="3" t="s">
        <v>88</v>
      </c>
      <c r="U822" s="2">
        <v>210088</v>
      </c>
      <c r="V822" s="2" t="s">
        <v>317</v>
      </c>
      <c r="W822" s="3">
        <v>551542000</v>
      </c>
      <c r="X822" s="6" t="s">
        <v>88</v>
      </c>
      <c r="Y822" s="3"/>
      <c r="Z822" s="2" t="s">
        <v>330</v>
      </c>
      <c r="AA822" s="3">
        <v>135762000</v>
      </c>
      <c r="AB822" s="56">
        <v>62</v>
      </c>
      <c r="AC822" s="44" t="s">
        <v>320</v>
      </c>
      <c r="AD822" s="43" t="s">
        <v>265</v>
      </c>
      <c r="AE822" s="44" t="s">
        <v>88</v>
      </c>
      <c r="AF822" s="45" t="s">
        <v>88</v>
      </c>
      <c r="AG822" s="43" t="s">
        <v>88</v>
      </c>
      <c r="AH822" s="45" t="s">
        <v>88</v>
      </c>
      <c r="AI822" s="51">
        <v>44576</v>
      </c>
      <c r="AJ822" s="51">
        <v>44576</v>
      </c>
      <c r="AK822" s="51">
        <v>45015</v>
      </c>
      <c r="AL822" s="42">
        <v>0</v>
      </c>
      <c r="AM822" s="54">
        <v>7684642</v>
      </c>
      <c r="AN822" s="44" t="s">
        <v>321</v>
      </c>
      <c r="AO822" s="49" t="s">
        <v>322</v>
      </c>
      <c r="AP822" s="44" t="s">
        <v>270</v>
      </c>
      <c r="AQ822" s="50">
        <v>62</v>
      </c>
      <c r="AR822" s="50" t="s">
        <v>82</v>
      </c>
      <c r="AS822" s="50" t="s">
        <v>83</v>
      </c>
      <c r="AT822" s="44">
        <v>0</v>
      </c>
      <c r="AU822" s="49" t="s">
        <v>323</v>
      </c>
      <c r="AV822" s="49" t="s">
        <v>3560</v>
      </c>
      <c r="AW822" s="49" t="s">
        <v>325</v>
      </c>
      <c r="AX822" s="49" t="s">
        <v>331</v>
      </c>
      <c r="AY822" s="50" t="s">
        <v>332</v>
      </c>
      <c r="AZ822" s="58" t="s">
        <v>327</v>
      </c>
      <c r="BA822" s="4"/>
      <c r="BB822" s="4"/>
      <c r="BC822" s="4"/>
      <c r="BD822" s="4"/>
      <c r="BE822" s="4"/>
      <c r="BF822" s="4"/>
      <c r="BG822" s="4"/>
    </row>
    <row r="823" spans="1:59" customFormat="1" ht="60" hidden="1" customHeight="1" x14ac:dyDescent="0.25">
      <c r="A823" s="2">
        <v>60</v>
      </c>
      <c r="B823" s="2" t="s">
        <v>313</v>
      </c>
      <c r="C823" s="2">
        <v>0</v>
      </c>
      <c r="D823" s="2" t="s">
        <v>3563</v>
      </c>
      <c r="E823" s="2" t="s">
        <v>3564</v>
      </c>
      <c r="F823" s="2">
        <v>1</v>
      </c>
      <c r="G823" s="2" t="s">
        <v>316</v>
      </c>
      <c r="H823" s="3">
        <v>0</v>
      </c>
      <c r="I823" s="3" t="s">
        <v>88</v>
      </c>
      <c r="J823" s="3" t="s">
        <v>88</v>
      </c>
      <c r="K823" s="3" t="s">
        <v>88</v>
      </c>
      <c r="L823" s="3" t="s">
        <v>88</v>
      </c>
      <c r="M823" s="3" t="s">
        <v>88</v>
      </c>
      <c r="N823" s="3" t="s">
        <v>88</v>
      </c>
      <c r="O823" s="3" t="s">
        <v>88</v>
      </c>
      <c r="P823" s="3" t="s">
        <v>88</v>
      </c>
      <c r="Q823" s="3" t="s">
        <v>88</v>
      </c>
      <c r="R823" s="3" t="s">
        <v>88</v>
      </c>
      <c r="S823" s="3" t="s">
        <v>88</v>
      </c>
      <c r="T823" s="3" t="s">
        <v>88</v>
      </c>
      <c r="U823" s="2">
        <v>210088</v>
      </c>
      <c r="V823" s="2" t="s">
        <v>317</v>
      </c>
      <c r="W823" s="3">
        <v>551542000</v>
      </c>
      <c r="X823" s="6" t="s">
        <v>88</v>
      </c>
      <c r="Y823" s="3"/>
      <c r="Z823" s="2" t="s">
        <v>335</v>
      </c>
      <c r="AA823" s="3">
        <v>127800000</v>
      </c>
      <c r="AB823" s="56">
        <v>59</v>
      </c>
      <c r="AC823" s="44" t="s">
        <v>320</v>
      </c>
      <c r="AD823" s="43" t="s">
        <v>265</v>
      </c>
      <c r="AE823" s="44" t="s">
        <v>88</v>
      </c>
      <c r="AF823" s="45" t="s">
        <v>88</v>
      </c>
      <c r="AG823" s="43" t="s">
        <v>88</v>
      </c>
      <c r="AH823" s="45" t="s">
        <v>88</v>
      </c>
      <c r="AI823" s="51">
        <v>44576</v>
      </c>
      <c r="AJ823" s="51">
        <v>44576</v>
      </c>
      <c r="AK823" s="51">
        <v>45015</v>
      </c>
      <c r="AL823" s="42">
        <v>0.97</v>
      </c>
      <c r="AM823" s="54">
        <v>7233962</v>
      </c>
      <c r="AN823" s="44" t="s">
        <v>321</v>
      </c>
      <c r="AO823" s="49" t="s">
        <v>322</v>
      </c>
      <c r="AP823" s="44" t="s">
        <v>270</v>
      </c>
      <c r="AQ823" s="50">
        <v>59</v>
      </c>
      <c r="AR823" s="50" t="s">
        <v>82</v>
      </c>
      <c r="AS823" s="50" t="s">
        <v>83</v>
      </c>
      <c r="AT823" s="44">
        <v>85</v>
      </c>
      <c r="AU823" s="49" t="s">
        <v>336</v>
      </c>
      <c r="AV823" s="49" t="s">
        <v>3560</v>
      </c>
      <c r="AW823" s="49" t="s">
        <v>325</v>
      </c>
      <c r="AX823" s="49" t="s">
        <v>331</v>
      </c>
      <c r="AY823" s="50" t="s">
        <v>326</v>
      </c>
      <c r="AZ823" s="58" t="s">
        <v>327</v>
      </c>
      <c r="BA823" s="4"/>
      <c r="BB823" s="4"/>
      <c r="BC823" s="4"/>
      <c r="BD823" s="4"/>
      <c r="BE823" s="4"/>
      <c r="BF823" s="4"/>
      <c r="BG823" s="4"/>
    </row>
    <row r="824" spans="1:59" customFormat="1" ht="60" hidden="1" customHeight="1" x14ac:dyDescent="0.25">
      <c r="A824" s="2">
        <v>60</v>
      </c>
      <c r="B824" s="2" t="s">
        <v>372</v>
      </c>
      <c r="C824" s="2">
        <v>1</v>
      </c>
      <c r="D824" s="2"/>
      <c r="E824" s="2"/>
      <c r="F824" s="2"/>
      <c r="G824" s="2"/>
      <c r="H824" s="3">
        <v>36146165</v>
      </c>
      <c r="I824" s="3" t="s">
        <v>156</v>
      </c>
      <c r="J824" s="3" t="s">
        <v>377</v>
      </c>
      <c r="K824" s="3" t="s">
        <v>378</v>
      </c>
      <c r="L824" s="3" t="s">
        <v>379</v>
      </c>
      <c r="M824" s="3" t="s">
        <v>380</v>
      </c>
      <c r="N824" s="6">
        <v>13</v>
      </c>
      <c r="O824" s="3" t="s">
        <v>164</v>
      </c>
      <c r="P824" s="3" t="s">
        <v>68</v>
      </c>
      <c r="Q824" s="3" t="s">
        <v>69</v>
      </c>
      <c r="R824" s="3" t="s">
        <v>381</v>
      </c>
      <c r="S824" s="3" t="s">
        <v>382</v>
      </c>
      <c r="T824" s="6">
        <v>7300</v>
      </c>
      <c r="U824" s="2">
        <v>210085</v>
      </c>
      <c r="V824" s="2" t="s">
        <v>383</v>
      </c>
      <c r="W824" s="3">
        <v>36146165</v>
      </c>
      <c r="X824" s="7" t="s">
        <v>384</v>
      </c>
      <c r="Y824" s="8">
        <f>SUM(AA824)</f>
        <v>36146165</v>
      </c>
      <c r="Z824" s="2" t="s">
        <v>385</v>
      </c>
      <c r="AA824" s="3">
        <v>36146165</v>
      </c>
      <c r="AB824" s="56">
        <v>1</v>
      </c>
      <c r="AC824" s="44" t="s">
        <v>386</v>
      </c>
      <c r="AD824" s="43" t="s">
        <v>76</v>
      </c>
      <c r="AE824" s="79" t="s">
        <v>165</v>
      </c>
      <c r="AF824" s="79" t="s">
        <v>387</v>
      </c>
      <c r="AG824" s="80" t="s">
        <v>388</v>
      </c>
      <c r="AH824" s="80" t="s">
        <v>389</v>
      </c>
      <c r="AI824" s="108">
        <v>44748</v>
      </c>
      <c r="AJ824" s="108">
        <v>44756</v>
      </c>
      <c r="AK824" s="79">
        <v>45016</v>
      </c>
      <c r="AL824" s="42">
        <v>1</v>
      </c>
      <c r="AM824" s="54" t="s">
        <v>81</v>
      </c>
      <c r="AN824" s="44" t="s">
        <v>390</v>
      </c>
      <c r="AO824" s="49" t="s">
        <v>233</v>
      </c>
      <c r="AP824" s="44" t="s">
        <v>270</v>
      </c>
      <c r="AQ824" s="58">
        <v>150</v>
      </c>
      <c r="AR824" s="50" t="s">
        <v>82</v>
      </c>
      <c r="AS824" s="50" t="s">
        <v>391</v>
      </c>
      <c r="AT824" s="44">
        <v>242</v>
      </c>
      <c r="AU824" s="90" t="s">
        <v>392</v>
      </c>
      <c r="AV824" s="49" t="s">
        <v>3565</v>
      </c>
      <c r="AW824" s="49" t="s">
        <v>3566</v>
      </c>
      <c r="AX824" s="49"/>
      <c r="AY824" s="50" t="s">
        <v>3567</v>
      </c>
      <c r="AZ824" s="58"/>
      <c r="BA824" s="1"/>
      <c r="BB824" s="1"/>
      <c r="BC824" s="1"/>
      <c r="BD824" s="1"/>
      <c r="BE824" s="1"/>
      <c r="BF824" s="1"/>
      <c r="BG824" s="1"/>
    </row>
    <row r="825" spans="1:59" customFormat="1" ht="60" hidden="1" customHeight="1" x14ac:dyDescent="0.25">
      <c r="A825" s="2">
        <v>60</v>
      </c>
      <c r="B825" s="2" t="s">
        <v>372</v>
      </c>
      <c r="C825" s="2">
        <v>1</v>
      </c>
      <c r="D825" s="2"/>
      <c r="E825" s="2"/>
      <c r="F825" s="2"/>
      <c r="G825" s="2"/>
      <c r="H825" s="3">
        <v>213669000</v>
      </c>
      <c r="I825" s="3" t="s">
        <v>156</v>
      </c>
      <c r="J825" s="3" t="s">
        <v>377</v>
      </c>
      <c r="K825" s="3" t="s">
        <v>412</v>
      </c>
      <c r="L825" s="3" t="s">
        <v>413</v>
      </c>
      <c r="M825" s="3" t="s">
        <v>414</v>
      </c>
      <c r="N825" s="6">
        <v>660</v>
      </c>
      <c r="O825" s="3" t="s">
        <v>164</v>
      </c>
      <c r="P825" s="3" t="s">
        <v>68</v>
      </c>
      <c r="Q825" s="3" t="s">
        <v>69</v>
      </c>
      <c r="R825" s="3" t="s">
        <v>415</v>
      </c>
      <c r="S825" s="3" t="s">
        <v>416</v>
      </c>
      <c r="T825" s="6">
        <v>9100</v>
      </c>
      <c r="U825" s="2">
        <v>210095</v>
      </c>
      <c r="V825" s="2" t="s">
        <v>417</v>
      </c>
      <c r="W825" s="3">
        <v>275451000</v>
      </c>
      <c r="X825" s="7" t="s">
        <v>418</v>
      </c>
      <c r="Y825" s="8">
        <f>SUM(AA825:AA826)</f>
        <v>275451000</v>
      </c>
      <c r="Z825" s="2" t="s">
        <v>2422</v>
      </c>
      <c r="AA825" s="3">
        <v>213669000</v>
      </c>
      <c r="AB825" s="97">
        <v>36</v>
      </c>
      <c r="AC825" s="99" t="s">
        <v>164</v>
      </c>
      <c r="AD825" s="43" t="s">
        <v>76</v>
      </c>
      <c r="AE825" s="79" t="s">
        <v>165</v>
      </c>
      <c r="AF825" s="79" t="s">
        <v>387</v>
      </c>
      <c r="AG825" s="80" t="s">
        <v>388</v>
      </c>
      <c r="AH825" s="80" t="s">
        <v>389</v>
      </c>
      <c r="AI825" s="108">
        <v>44748</v>
      </c>
      <c r="AJ825" s="108">
        <v>44756</v>
      </c>
      <c r="AK825" s="79">
        <v>45016</v>
      </c>
      <c r="AL825" s="42">
        <v>1</v>
      </c>
      <c r="AM825" s="54" t="s">
        <v>81</v>
      </c>
      <c r="AN825" s="44" t="s">
        <v>390</v>
      </c>
      <c r="AO825" s="49" t="s">
        <v>233</v>
      </c>
      <c r="AP825" s="44" t="s">
        <v>270</v>
      </c>
      <c r="AQ825" s="97">
        <v>36</v>
      </c>
      <c r="AR825" s="45" t="s">
        <v>82</v>
      </c>
      <c r="AS825" s="89" t="s">
        <v>420</v>
      </c>
      <c r="AT825" s="44">
        <v>1104</v>
      </c>
      <c r="AU825" s="90" t="s">
        <v>421</v>
      </c>
      <c r="AV825" s="49" t="s">
        <v>3565</v>
      </c>
      <c r="AW825" s="90" t="s">
        <v>423</v>
      </c>
      <c r="AX825" s="90" t="s">
        <v>3568</v>
      </c>
      <c r="AY825" s="90" t="s">
        <v>3569</v>
      </c>
      <c r="AZ825" s="58"/>
      <c r="BA825" s="1"/>
      <c r="BB825" s="1"/>
      <c r="BC825" s="1"/>
      <c r="BD825" s="1"/>
      <c r="BE825" s="1"/>
      <c r="BF825" s="1"/>
      <c r="BG825" s="1"/>
    </row>
    <row r="826" spans="1:59" customFormat="1" ht="60" hidden="1" customHeight="1" x14ac:dyDescent="0.25">
      <c r="A826" s="2">
        <v>60</v>
      </c>
      <c r="B826" s="2" t="s">
        <v>372</v>
      </c>
      <c r="C826" s="2">
        <v>0</v>
      </c>
      <c r="D826" s="2"/>
      <c r="E826" s="2"/>
      <c r="F826" s="2"/>
      <c r="G826" s="2"/>
      <c r="H826" s="3">
        <v>61782000</v>
      </c>
      <c r="I826" s="3" t="s">
        <v>88</v>
      </c>
      <c r="J826" s="3" t="s">
        <v>88</v>
      </c>
      <c r="K826" s="3" t="s">
        <v>88</v>
      </c>
      <c r="L826" s="3" t="s">
        <v>88</v>
      </c>
      <c r="M826" s="3" t="s">
        <v>88</v>
      </c>
      <c r="N826" s="3" t="s">
        <v>88</v>
      </c>
      <c r="O826" s="3" t="s">
        <v>88</v>
      </c>
      <c r="P826" s="3" t="s">
        <v>88</v>
      </c>
      <c r="Q826" s="3" t="s">
        <v>88</v>
      </c>
      <c r="R826" s="3" t="s">
        <v>88</v>
      </c>
      <c r="S826" s="3" t="s">
        <v>88</v>
      </c>
      <c r="T826" s="3" t="s">
        <v>88</v>
      </c>
      <c r="U826" s="2">
        <v>210095</v>
      </c>
      <c r="V826" s="2" t="s">
        <v>417</v>
      </c>
      <c r="W826" s="3">
        <v>275451000</v>
      </c>
      <c r="X826" s="7" t="s">
        <v>88</v>
      </c>
      <c r="Y826" s="8" t="s">
        <v>88</v>
      </c>
      <c r="Z826" s="2" t="s">
        <v>3357</v>
      </c>
      <c r="AA826" s="3">
        <v>61782000</v>
      </c>
      <c r="AB826" s="97">
        <v>1</v>
      </c>
      <c r="AC826" s="99" t="s">
        <v>164</v>
      </c>
      <c r="AD826" s="43" t="s">
        <v>76</v>
      </c>
      <c r="AE826" s="79" t="s">
        <v>165</v>
      </c>
      <c r="AF826" s="79" t="s">
        <v>387</v>
      </c>
      <c r="AG826" s="80" t="s">
        <v>388</v>
      </c>
      <c r="AH826" s="80" t="s">
        <v>389</v>
      </c>
      <c r="AI826" s="108">
        <v>44748</v>
      </c>
      <c r="AJ826" s="108">
        <v>44756</v>
      </c>
      <c r="AK826" s="79">
        <v>45016</v>
      </c>
      <c r="AL826" s="42">
        <v>1</v>
      </c>
      <c r="AM826" s="54" t="s">
        <v>81</v>
      </c>
      <c r="AN826" s="44" t="s">
        <v>390</v>
      </c>
      <c r="AO826" s="49" t="s">
        <v>233</v>
      </c>
      <c r="AP826" s="44" t="s">
        <v>270</v>
      </c>
      <c r="AQ826" s="97">
        <v>1</v>
      </c>
      <c r="AR826" s="45" t="s">
        <v>82</v>
      </c>
      <c r="AS826" s="89" t="s">
        <v>420</v>
      </c>
      <c r="AT826" s="44">
        <v>463</v>
      </c>
      <c r="AU826" s="90" t="s">
        <v>421</v>
      </c>
      <c r="AV826" s="49" t="s">
        <v>3565</v>
      </c>
      <c r="AW826" s="90" t="s">
        <v>423</v>
      </c>
      <c r="AX826" s="90" t="s">
        <v>3570</v>
      </c>
      <c r="AY826" s="90" t="s">
        <v>3571</v>
      </c>
      <c r="AZ826" s="58"/>
      <c r="BA826" s="1"/>
      <c r="BB826" s="1"/>
      <c r="BC826" s="1"/>
      <c r="BD826" s="1"/>
      <c r="BE826" s="1"/>
      <c r="BF826" s="1"/>
      <c r="BG826" s="1"/>
    </row>
    <row r="827" spans="1:59" customFormat="1" ht="60" hidden="1" customHeight="1" x14ac:dyDescent="0.25">
      <c r="A827" s="2">
        <v>60</v>
      </c>
      <c r="B827" s="2" t="s">
        <v>451</v>
      </c>
      <c r="C827" s="2">
        <v>1</v>
      </c>
      <c r="D827" s="2" t="s">
        <v>3516</v>
      </c>
      <c r="E827" s="2" t="s">
        <v>3517</v>
      </c>
      <c r="F827" s="2">
        <v>9</v>
      </c>
      <c r="G827" s="2" t="s">
        <v>3182</v>
      </c>
      <c r="H827" s="3"/>
      <c r="I827" s="3" t="s">
        <v>62</v>
      </c>
      <c r="J827" s="3" t="s">
        <v>63</v>
      </c>
      <c r="K827" s="3" t="s">
        <v>64</v>
      </c>
      <c r="L827" s="3" t="s">
        <v>452</v>
      </c>
      <c r="M827" s="3" t="s">
        <v>453</v>
      </c>
      <c r="N827" s="6">
        <v>30.85</v>
      </c>
      <c r="O827" s="3" t="s">
        <v>67</v>
      </c>
      <c r="P827" s="3" t="s">
        <v>68</v>
      </c>
      <c r="Q827" s="3" t="s">
        <v>69</v>
      </c>
      <c r="R827" s="3"/>
      <c r="S827" s="3" t="s">
        <v>454</v>
      </c>
      <c r="T827" s="6">
        <v>3762</v>
      </c>
      <c r="U827" s="2">
        <v>210084</v>
      </c>
      <c r="V827" s="2" t="s">
        <v>455</v>
      </c>
      <c r="W827" s="3">
        <v>608546154</v>
      </c>
      <c r="X827" s="21" t="s">
        <v>456</v>
      </c>
      <c r="Y827" s="8">
        <v>608546154</v>
      </c>
      <c r="Z827" s="2" t="s">
        <v>457</v>
      </c>
      <c r="AA827" s="3">
        <v>470522154</v>
      </c>
      <c r="AB827" s="56">
        <v>107</v>
      </c>
      <c r="AC827" s="44" t="s">
        <v>458</v>
      </c>
      <c r="AD827" s="43" t="s">
        <v>76</v>
      </c>
      <c r="AE827" s="44" t="s">
        <v>459</v>
      </c>
      <c r="AF827" s="45" t="s">
        <v>79</v>
      </c>
      <c r="AG827" s="43" t="s">
        <v>79</v>
      </c>
      <c r="AH827" s="45" t="s">
        <v>79</v>
      </c>
      <c r="AI827" s="51" t="s">
        <v>460</v>
      </c>
      <c r="AJ827" s="51" t="s">
        <v>460</v>
      </c>
      <c r="AK827" s="51" t="s">
        <v>461</v>
      </c>
      <c r="AL827" s="42">
        <v>1</v>
      </c>
      <c r="AM827" s="54">
        <v>31158572.800000001</v>
      </c>
      <c r="AN827" s="44" t="s">
        <v>462</v>
      </c>
      <c r="AO827" s="49" t="s">
        <v>79</v>
      </c>
      <c r="AP827" s="44" t="s">
        <v>172</v>
      </c>
      <c r="AQ827" s="50">
        <v>147</v>
      </c>
      <c r="AR827" s="50" t="s">
        <v>82</v>
      </c>
      <c r="AS827" s="50" t="s">
        <v>83</v>
      </c>
      <c r="AT827" s="44">
        <v>147</v>
      </c>
      <c r="AU827" s="49" t="s">
        <v>463</v>
      </c>
      <c r="AV827" s="49" t="s">
        <v>3572</v>
      </c>
      <c r="AW827" s="49" t="s">
        <v>465</v>
      </c>
      <c r="AX827" s="49" t="s">
        <v>466</v>
      </c>
      <c r="AY827" s="50" t="s">
        <v>467</v>
      </c>
      <c r="AZ827" s="58"/>
      <c r="BA827" s="1"/>
      <c r="BB827" s="1"/>
      <c r="BC827" s="1"/>
      <c r="BD827" s="1"/>
      <c r="BE827" s="1"/>
      <c r="BF827" s="1"/>
      <c r="BG827" s="1"/>
    </row>
    <row r="828" spans="1:59" customFormat="1" ht="60" hidden="1" customHeight="1" x14ac:dyDescent="0.25">
      <c r="A828" s="2">
        <v>60</v>
      </c>
      <c r="B828" s="2" t="s">
        <v>451</v>
      </c>
      <c r="C828" s="2">
        <v>0</v>
      </c>
      <c r="D828" s="2" t="s">
        <v>3573</v>
      </c>
      <c r="E828" s="2" t="s">
        <v>3517</v>
      </c>
      <c r="F828" s="2">
        <v>9</v>
      </c>
      <c r="G828" s="2" t="s">
        <v>3182</v>
      </c>
      <c r="H828" s="3"/>
      <c r="I828" s="3" t="s">
        <v>88</v>
      </c>
      <c r="J828" s="3" t="s">
        <v>88</v>
      </c>
      <c r="K828" s="3" t="s">
        <v>88</v>
      </c>
      <c r="L828" s="3" t="s">
        <v>88</v>
      </c>
      <c r="M828" s="3" t="s">
        <v>88</v>
      </c>
      <c r="N828" s="3" t="s">
        <v>88</v>
      </c>
      <c r="O828" s="3" t="s">
        <v>88</v>
      </c>
      <c r="P828" s="3" t="s">
        <v>88</v>
      </c>
      <c r="Q828" s="3" t="s">
        <v>88</v>
      </c>
      <c r="R828" s="3" t="s">
        <v>88</v>
      </c>
      <c r="S828" s="3" t="s">
        <v>88</v>
      </c>
      <c r="T828" s="3" t="s">
        <v>88</v>
      </c>
      <c r="U828" s="2">
        <v>210084</v>
      </c>
      <c r="V828" s="2" t="s">
        <v>455</v>
      </c>
      <c r="W828" s="3">
        <v>608546154</v>
      </c>
      <c r="X828" s="21" t="s">
        <v>468</v>
      </c>
      <c r="Y828" s="8" t="s">
        <v>468</v>
      </c>
      <c r="Z828" s="2" t="s">
        <v>3574</v>
      </c>
      <c r="AA828" s="3">
        <v>138024000</v>
      </c>
      <c r="AB828" s="56">
        <v>180</v>
      </c>
      <c r="AC828" s="44" t="s">
        <v>470</v>
      </c>
      <c r="AD828" s="43" t="s">
        <v>76</v>
      </c>
      <c r="AE828" s="44" t="s">
        <v>459</v>
      </c>
      <c r="AF828" s="45" t="s">
        <v>79</v>
      </c>
      <c r="AG828" s="43" t="s">
        <v>79</v>
      </c>
      <c r="AH828" s="45" t="s">
        <v>79</v>
      </c>
      <c r="AI828" s="51" t="s">
        <v>460</v>
      </c>
      <c r="AJ828" s="51" t="s">
        <v>460</v>
      </c>
      <c r="AK828" s="51" t="s">
        <v>461</v>
      </c>
      <c r="AL828" s="42">
        <v>1</v>
      </c>
      <c r="AM828" s="54">
        <v>1792000</v>
      </c>
      <c r="AN828" s="44" t="s">
        <v>462</v>
      </c>
      <c r="AO828" s="49" t="s">
        <v>79</v>
      </c>
      <c r="AP828" s="44" t="s">
        <v>172</v>
      </c>
      <c r="AQ828" s="50">
        <v>102</v>
      </c>
      <c r="AR828" s="50" t="s">
        <v>82</v>
      </c>
      <c r="AS828" s="50" t="s">
        <v>83</v>
      </c>
      <c r="AT828" s="44">
        <v>102</v>
      </c>
      <c r="AU828" s="49" t="s">
        <v>463</v>
      </c>
      <c r="AV828" s="49" t="s">
        <v>3572</v>
      </c>
      <c r="AW828" s="49" t="s">
        <v>465</v>
      </c>
      <c r="AX828" s="49" t="s">
        <v>466</v>
      </c>
      <c r="AY828" s="50" t="s">
        <v>472</v>
      </c>
      <c r="AZ828" s="58" t="s">
        <v>3575</v>
      </c>
      <c r="BA828" s="1"/>
      <c r="BB828" s="1"/>
      <c r="BC828" s="1"/>
      <c r="BD828" s="1"/>
      <c r="BE828" s="1"/>
      <c r="BF828" s="1"/>
      <c r="BG828" s="1"/>
    </row>
    <row r="829" spans="1:59" customFormat="1" ht="60" hidden="1" customHeight="1" x14ac:dyDescent="0.25">
      <c r="A829" s="2">
        <v>60</v>
      </c>
      <c r="B829" s="2" t="s">
        <v>909</v>
      </c>
      <c r="C829" s="2">
        <v>1</v>
      </c>
      <c r="D829" s="2" t="s">
        <v>3576</v>
      </c>
      <c r="E829" s="2" t="s">
        <v>3577</v>
      </c>
      <c r="F829" s="2">
        <v>3</v>
      </c>
      <c r="G829" s="2" t="s">
        <v>912</v>
      </c>
      <c r="H829" s="3">
        <v>0</v>
      </c>
      <c r="I829" s="3" t="s">
        <v>913</v>
      </c>
      <c r="J829" s="3" t="s">
        <v>913</v>
      </c>
      <c r="K829" s="3" t="s">
        <v>913</v>
      </c>
      <c r="L829" s="3" t="s">
        <v>914</v>
      </c>
      <c r="M829" s="3" t="s">
        <v>915</v>
      </c>
      <c r="N829" s="6">
        <v>52</v>
      </c>
      <c r="O829" s="3" t="s">
        <v>67</v>
      </c>
      <c r="P829" s="3" t="s">
        <v>916</v>
      </c>
      <c r="Q829" s="3" t="s">
        <v>917</v>
      </c>
      <c r="R829" s="3" t="s">
        <v>918</v>
      </c>
      <c r="S829" s="3" t="s">
        <v>919</v>
      </c>
      <c r="T829" s="6">
        <v>38600</v>
      </c>
      <c r="U829" s="2">
        <v>220027</v>
      </c>
      <c r="V829" s="2" t="s">
        <v>920</v>
      </c>
      <c r="W829" s="3">
        <v>946128098</v>
      </c>
      <c r="X829" s="7" t="s">
        <v>932</v>
      </c>
      <c r="Y829" s="8">
        <f>SUM(AA829)</f>
        <v>117083800</v>
      </c>
      <c r="Z829" s="2" t="s">
        <v>933</v>
      </c>
      <c r="AA829" s="3">
        <v>117083800</v>
      </c>
      <c r="AB829" s="56">
        <v>1</v>
      </c>
      <c r="AC829" s="44" t="s">
        <v>164</v>
      </c>
      <c r="AD829" s="43" t="s">
        <v>76</v>
      </c>
      <c r="AE829" s="44" t="s">
        <v>681</v>
      </c>
      <c r="AF829" s="45" t="s">
        <v>205</v>
      </c>
      <c r="AG829" s="43">
        <v>4600094504</v>
      </c>
      <c r="AH829" s="45">
        <v>33826</v>
      </c>
      <c r="AI829" s="51">
        <v>44743</v>
      </c>
      <c r="AJ829" s="51">
        <v>44754</v>
      </c>
      <c r="AK829" s="51">
        <v>44985</v>
      </c>
      <c r="AL829" s="42">
        <v>1</v>
      </c>
      <c r="AM829" s="54">
        <v>9732187</v>
      </c>
      <c r="AN829" s="44" t="s">
        <v>934</v>
      </c>
      <c r="AO829" s="49" t="s">
        <v>925</v>
      </c>
      <c r="AP829" s="44" t="s">
        <v>172</v>
      </c>
      <c r="AQ829" s="50">
        <v>700</v>
      </c>
      <c r="AR829" s="50" t="s">
        <v>82</v>
      </c>
      <c r="AS829" s="50" t="s">
        <v>83</v>
      </c>
      <c r="AT829" s="44">
        <v>774</v>
      </c>
      <c r="AU829" s="49" t="s">
        <v>935</v>
      </c>
      <c r="AV829" s="49" t="s">
        <v>936</v>
      </c>
      <c r="AW829" s="49" t="s">
        <v>937</v>
      </c>
      <c r="AX829" s="49" t="s">
        <v>3578</v>
      </c>
      <c r="AY829" s="50" t="s">
        <v>3579</v>
      </c>
      <c r="AZ829" s="58" t="s">
        <v>88</v>
      </c>
      <c r="BA829" s="1"/>
      <c r="BB829" s="1"/>
      <c r="BC829" s="1"/>
      <c r="BD829" s="1"/>
      <c r="BE829" s="1"/>
      <c r="BF829" s="1"/>
      <c r="BG829" s="1"/>
    </row>
    <row r="830" spans="1:59" customFormat="1" ht="60" hidden="1" customHeight="1" x14ac:dyDescent="0.25">
      <c r="A830" s="2">
        <v>60</v>
      </c>
      <c r="B830" s="2" t="s">
        <v>909</v>
      </c>
      <c r="C830" s="2">
        <v>0</v>
      </c>
      <c r="D830" s="2" t="s">
        <v>3576</v>
      </c>
      <c r="E830" s="2" t="s">
        <v>3577</v>
      </c>
      <c r="F830" s="2">
        <v>3</v>
      </c>
      <c r="G830" s="2" t="s">
        <v>912</v>
      </c>
      <c r="H830" s="3">
        <v>0</v>
      </c>
      <c r="I830" s="3" t="s">
        <v>88</v>
      </c>
      <c r="J830" s="3" t="s">
        <v>88</v>
      </c>
      <c r="K830" s="3" t="s">
        <v>88</v>
      </c>
      <c r="L830" s="3" t="s">
        <v>88</v>
      </c>
      <c r="M830" s="3" t="s">
        <v>88</v>
      </c>
      <c r="N830" s="3" t="s">
        <v>88</v>
      </c>
      <c r="O830" s="3" t="s">
        <v>88</v>
      </c>
      <c r="P830" s="3" t="s">
        <v>88</v>
      </c>
      <c r="Q830" s="3" t="s">
        <v>88</v>
      </c>
      <c r="R830" s="3" t="s">
        <v>88</v>
      </c>
      <c r="S830" s="3" t="s">
        <v>88</v>
      </c>
      <c r="T830" s="3" t="s">
        <v>88</v>
      </c>
      <c r="U830" s="2">
        <v>220027</v>
      </c>
      <c r="V830" s="2" t="s">
        <v>920</v>
      </c>
      <c r="W830" s="3">
        <v>946128098</v>
      </c>
      <c r="X830" s="7" t="s">
        <v>1666</v>
      </c>
      <c r="Y830" s="8">
        <f>SUM(AA830)</f>
        <v>91476000</v>
      </c>
      <c r="Z830" s="2" t="s">
        <v>1667</v>
      </c>
      <c r="AA830" s="3">
        <v>91476000</v>
      </c>
      <c r="AB830" s="56">
        <v>254</v>
      </c>
      <c r="AC830" s="44" t="s">
        <v>164</v>
      </c>
      <c r="AD830" s="43" t="s">
        <v>76</v>
      </c>
      <c r="AE830" s="44" t="s">
        <v>681</v>
      </c>
      <c r="AF830" s="45" t="s">
        <v>1180</v>
      </c>
      <c r="AG830" s="43">
        <v>4600090514</v>
      </c>
      <c r="AH830" s="45">
        <v>31561</v>
      </c>
      <c r="AI830" s="51">
        <v>44615</v>
      </c>
      <c r="AJ830" s="51">
        <v>44621</v>
      </c>
      <c r="AK830" s="51">
        <v>44742</v>
      </c>
      <c r="AL830" s="42">
        <v>1</v>
      </c>
      <c r="AM830" s="54">
        <v>7318080</v>
      </c>
      <c r="AN830" s="44" t="s">
        <v>1668</v>
      </c>
      <c r="AO830" s="49" t="s">
        <v>948</v>
      </c>
      <c r="AP830" s="44" t="s">
        <v>172</v>
      </c>
      <c r="AQ830" s="50">
        <v>254</v>
      </c>
      <c r="AR830" s="50" t="s">
        <v>82</v>
      </c>
      <c r="AS830" s="50" t="s">
        <v>1669</v>
      </c>
      <c r="AT830" s="44">
        <v>254</v>
      </c>
      <c r="AU830" s="49" t="s">
        <v>1670</v>
      </c>
      <c r="AV830" s="49" t="s">
        <v>1671</v>
      </c>
      <c r="AW830" s="49" t="s">
        <v>929</v>
      </c>
      <c r="AX830" s="49" t="s">
        <v>1672</v>
      </c>
      <c r="AY830" s="50" t="s">
        <v>3580</v>
      </c>
      <c r="AZ830" s="58" t="s">
        <v>88</v>
      </c>
      <c r="BA830" s="1"/>
      <c r="BB830" s="1"/>
      <c r="BC830" s="1"/>
      <c r="BD830" s="1"/>
      <c r="BE830" s="1"/>
      <c r="BF830" s="1"/>
      <c r="BG830" s="1"/>
    </row>
    <row r="831" spans="1:59" customFormat="1" ht="60" hidden="1" customHeight="1" x14ac:dyDescent="0.25">
      <c r="A831" s="2">
        <v>60</v>
      </c>
      <c r="B831" s="2" t="s">
        <v>909</v>
      </c>
      <c r="C831" s="2">
        <v>0</v>
      </c>
      <c r="D831" s="2" t="s">
        <v>3576</v>
      </c>
      <c r="E831" s="2" t="s">
        <v>3577</v>
      </c>
      <c r="F831" s="2">
        <v>3</v>
      </c>
      <c r="G831" s="2" t="s">
        <v>912</v>
      </c>
      <c r="H831" s="3">
        <v>0</v>
      </c>
      <c r="I831" s="3" t="s">
        <v>88</v>
      </c>
      <c r="J831" s="3" t="s">
        <v>88</v>
      </c>
      <c r="K831" s="3" t="s">
        <v>88</v>
      </c>
      <c r="L831" s="3" t="s">
        <v>88</v>
      </c>
      <c r="M831" s="3" t="s">
        <v>88</v>
      </c>
      <c r="N831" s="3" t="s">
        <v>88</v>
      </c>
      <c r="O831" s="3" t="s">
        <v>88</v>
      </c>
      <c r="P831" s="3" t="s">
        <v>88</v>
      </c>
      <c r="Q831" s="3" t="s">
        <v>88</v>
      </c>
      <c r="R831" s="3" t="s">
        <v>88</v>
      </c>
      <c r="S831" s="3" t="s">
        <v>88</v>
      </c>
      <c r="T831" s="3" t="s">
        <v>88</v>
      </c>
      <c r="U831" s="2">
        <v>220027</v>
      </c>
      <c r="V831" s="2" t="s">
        <v>920</v>
      </c>
      <c r="W831" s="3">
        <v>946128098</v>
      </c>
      <c r="X831" s="7" t="s">
        <v>940</v>
      </c>
      <c r="Y831" s="8">
        <f>SUM(AA831:AA833)</f>
        <v>737568298</v>
      </c>
      <c r="Z831" s="2" t="s">
        <v>941</v>
      </c>
      <c r="AA831" s="3">
        <v>167616800</v>
      </c>
      <c r="AB831" s="56">
        <v>1</v>
      </c>
      <c r="AC831" s="44" t="s">
        <v>164</v>
      </c>
      <c r="AD831" s="43" t="s">
        <v>76</v>
      </c>
      <c r="AE831" s="44" t="s">
        <v>681</v>
      </c>
      <c r="AF831" s="45" t="s">
        <v>923</v>
      </c>
      <c r="AG831" s="43">
        <v>4600094729</v>
      </c>
      <c r="AH831" s="45">
        <v>33938</v>
      </c>
      <c r="AI831" s="51">
        <v>44764</v>
      </c>
      <c r="AJ831" s="51">
        <v>44792</v>
      </c>
      <c r="AK831" s="51">
        <v>45046</v>
      </c>
      <c r="AL831" s="42">
        <v>1</v>
      </c>
      <c r="AM831" s="54">
        <v>13409414</v>
      </c>
      <c r="AN831" s="44" t="s">
        <v>924</v>
      </c>
      <c r="AO831" s="49" t="s">
        <v>925</v>
      </c>
      <c r="AP831" s="44" t="s">
        <v>172</v>
      </c>
      <c r="AQ831" s="50">
        <v>800</v>
      </c>
      <c r="AR831" s="50" t="s">
        <v>82</v>
      </c>
      <c r="AS831" s="50" t="s">
        <v>83</v>
      </c>
      <c r="AT831" s="44">
        <v>791</v>
      </c>
      <c r="AU831" s="49" t="s">
        <v>942</v>
      </c>
      <c r="AV831" s="49" t="s">
        <v>943</v>
      </c>
      <c r="AW831" s="49" t="s">
        <v>944</v>
      </c>
      <c r="AX831" s="49" t="s">
        <v>3581</v>
      </c>
      <c r="AY831" s="50" t="s">
        <v>3582</v>
      </c>
      <c r="AZ831" s="58" t="s">
        <v>88</v>
      </c>
      <c r="BA831" s="1"/>
      <c r="BB831" s="1"/>
      <c r="BC831" s="1"/>
      <c r="BD831" s="1"/>
      <c r="BE831" s="1"/>
      <c r="BF831" s="1"/>
      <c r="BG831" s="1"/>
    </row>
    <row r="832" spans="1:59" customFormat="1" ht="60" hidden="1" customHeight="1" x14ac:dyDescent="0.25">
      <c r="A832" s="2">
        <v>60</v>
      </c>
      <c r="B832" s="2" t="s">
        <v>909</v>
      </c>
      <c r="C832" s="2">
        <v>0</v>
      </c>
      <c r="D832" s="2" t="s">
        <v>3576</v>
      </c>
      <c r="E832" s="2" t="s">
        <v>3577</v>
      </c>
      <c r="F832" s="2">
        <v>3</v>
      </c>
      <c r="G832" s="2" t="s">
        <v>912</v>
      </c>
      <c r="H832" s="3">
        <v>0</v>
      </c>
      <c r="I832" s="3" t="s">
        <v>88</v>
      </c>
      <c r="J832" s="3" t="s">
        <v>88</v>
      </c>
      <c r="K832" s="3" t="s">
        <v>88</v>
      </c>
      <c r="L832" s="3" t="s">
        <v>88</v>
      </c>
      <c r="M832" s="3" t="s">
        <v>88</v>
      </c>
      <c r="N832" s="3" t="s">
        <v>88</v>
      </c>
      <c r="O832" s="3" t="s">
        <v>88</v>
      </c>
      <c r="P832" s="3" t="s">
        <v>88</v>
      </c>
      <c r="Q832" s="3" t="s">
        <v>88</v>
      </c>
      <c r="R832" s="3" t="s">
        <v>88</v>
      </c>
      <c r="S832" s="3" t="s">
        <v>88</v>
      </c>
      <c r="T832" s="3" t="s">
        <v>88</v>
      </c>
      <c r="U832" s="2">
        <v>220027</v>
      </c>
      <c r="V832" s="2" t="s">
        <v>920</v>
      </c>
      <c r="W832" s="3">
        <v>946128098</v>
      </c>
      <c r="X832" s="7" t="s">
        <v>88</v>
      </c>
      <c r="Y832" s="8" t="s">
        <v>88</v>
      </c>
      <c r="Z832" s="2" t="s">
        <v>947</v>
      </c>
      <c r="AA832" s="3">
        <v>291557448</v>
      </c>
      <c r="AB832" s="56">
        <v>1</v>
      </c>
      <c r="AC832" s="44" t="s">
        <v>164</v>
      </c>
      <c r="AD832" s="43" t="s">
        <v>76</v>
      </c>
      <c r="AE832" s="44" t="s">
        <v>681</v>
      </c>
      <c r="AF832" s="45" t="s">
        <v>923</v>
      </c>
      <c r="AG832" s="43">
        <v>4600091687</v>
      </c>
      <c r="AH832" s="45">
        <v>32256</v>
      </c>
      <c r="AI832" s="51">
        <v>44659</v>
      </c>
      <c r="AJ832" s="51">
        <v>44659</v>
      </c>
      <c r="AK832" s="51">
        <v>44985</v>
      </c>
      <c r="AL832" s="42">
        <v>1</v>
      </c>
      <c r="AM832" s="54">
        <v>23324596</v>
      </c>
      <c r="AN832" s="44" t="s">
        <v>924</v>
      </c>
      <c r="AO832" s="49" t="s">
        <v>948</v>
      </c>
      <c r="AP832" s="44" t="s">
        <v>172</v>
      </c>
      <c r="AQ832" s="50">
        <v>243</v>
      </c>
      <c r="AR832" s="50" t="s">
        <v>949</v>
      </c>
      <c r="AS832" s="50" t="s">
        <v>83</v>
      </c>
      <c r="AT832" s="44">
        <v>367</v>
      </c>
      <c r="AU832" s="49" t="s">
        <v>950</v>
      </c>
      <c r="AV832" s="49" t="s">
        <v>951</v>
      </c>
      <c r="AW832" s="49" t="s">
        <v>952</v>
      </c>
      <c r="AX832" s="49" t="s">
        <v>3583</v>
      </c>
      <c r="AY832" s="50" t="s">
        <v>3584</v>
      </c>
      <c r="AZ832" s="58" t="s">
        <v>88</v>
      </c>
      <c r="BA832" s="1"/>
      <c r="BB832" s="1"/>
      <c r="BC832" s="1"/>
      <c r="BD832" s="1"/>
      <c r="BE832" s="1"/>
      <c r="BF832" s="1"/>
      <c r="BG832" s="1"/>
    </row>
    <row r="833" spans="1:59" customFormat="1" ht="60" hidden="1" customHeight="1" x14ac:dyDescent="0.25">
      <c r="A833" s="2">
        <v>60</v>
      </c>
      <c r="B833" s="2" t="s">
        <v>909</v>
      </c>
      <c r="C833" s="2">
        <v>0</v>
      </c>
      <c r="D833" s="2" t="s">
        <v>3576</v>
      </c>
      <c r="E833" s="2" t="s">
        <v>3577</v>
      </c>
      <c r="F833" s="2">
        <v>3</v>
      </c>
      <c r="G833" s="2" t="s">
        <v>912</v>
      </c>
      <c r="H833" s="3">
        <v>0</v>
      </c>
      <c r="I833" s="3" t="s">
        <v>88</v>
      </c>
      <c r="J833" s="3" t="s">
        <v>88</v>
      </c>
      <c r="K833" s="3" t="s">
        <v>88</v>
      </c>
      <c r="L833" s="3" t="s">
        <v>88</v>
      </c>
      <c r="M833" s="3" t="s">
        <v>88</v>
      </c>
      <c r="N833" s="3" t="s">
        <v>88</v>
      </c>
      <c r="O833" s="3" t="s">
        <v>88</v>
      </c>
      <c r="P833" s="3" t="s">
        <v>88</v>
      </c>
      <c r="Q833" s="3" t="s">
        <v>88</v>
      </c>
      <c r="R833" s="3" t="s">
        <v>88</v>
      </c>
      <c r="S833" s="3" t="s">
        <v>88</v>
      </c>
      <c r="T833" s="3" t="s">
        <v>88</v>
      </c>
      <c r="U833" s="2">
        <v>220027</v>
      </c>
      <c r="V833" s="2" t="s">
        <v>920</v>
      </c>
      <c r="W833" s="3">
        <v>946128098</v>
      </c>
      <c r="X833" s="7" t="s">
        <v>88</v>
      </c>
      <c r="Y833" s="8" t="s">
        <v>88</v>
      </c>
      <c r="Z833" s="2" t="s">
        <v>955</v>
      </c>
      <c r="AA833" s="3">
        <v>278394050</v>
      </c>
      <c r="AB833" s="56">
        <v>1</v>
      </c>
      <c r="AC833" s="44" t="s">
        <v>164</v>
      </c>
      <c r="AD833" s="43" t="s">
        <v>76</v>
      </c>
      <c r="AE833" s="44" t="s">
        <v>681</v>
      </c>
      <c r="AF833" s="45" t="s">
        <v>923</v>
      </c>
      <c r="AG833" s="43">
        <v>4600095210</v>
      </c>
      <c r="AH833" s="45">
        <v>34114</v>
      </c>
      <c r="AI833" s="51">
        <v>44802</v>
      </c>
      <c r="AJ833" s="51">
        <v>44803</v>
      </c>
      <c r="AK833" s="51">
        <v>45076</v>
      </c>
      <c r="AL833" s="42">
        <v>1</v>
      </c>
      <c r="AM833" s="54">
        <v>22271524</v>
      </c>
      <c r="AN833" s="44" t="s">
        <v>924</v>
      </c>
      <c r="AO833" s="49" t="s">
        <v>925</v>
      </c>
      <c r="AP833" s="44" t="s">
        <v>172</v>
      </c>
      <c r="AQ833" s="50">
        <v>550</v>
      </c>
      <c r="AR833" s="50" t="s">
        <v>956</v>
      </c>
      <c r="AS833" s="50" t="s">
        <v>83</v>
      </c>
      <c r="AT833" s="44">
        <v>487</v>
      </c>
      <c r="AU833" s="49" t="s">
        <v>957</v>
      </c>
      <c r="AV833" s="49" t="s">
        <v>951</v>
      </c>
      <c r="AW833" s="49" t="s">
        <v>958</v>
      </c>
      <c r="AX833" s="49" t="s">
        <v>3585</v>
      </c>
      <c r="AY833" s="50" t="s">
        <v>3586</v>
      </c>
      <c r="AZ833" s="58" t="s">
        <v>88</v>
      </c>
      <c r="BA833" s="1"/>
      <c r="BB833" s="1"/>
      <c r="BC833" s="1"/>
      <c r="BD833" s="1"/>
      <c r="BE833" s="1"/>
      <c r="BF833" s="1"/>
      <c r="BG833" s="1"/>
    </row>
    <row r="834" spans="1:59" customFormat="1" ht="60" hidden="1" customHeight="1" x14ac:dyDescent="0.25">
      <c r="A834" s="2">
        <v>60</v>
      </c>
      <c r="B834" s="2" t="s">
        <v>474</v>
      </c>
      <c r="C834" s="2">
        <v>1</v>
      </c>
      <c r="D834" s="2"/>
      <c r="E834" s="2"/>
      <c r="F834" s="2"/>
      <c r="G834" s="2"/>
      <c r="H834" s="3">
        <v>0</v>
      </c>
      <c r="I834" s="3" t="s">
        <v>62</v>
      </c>
      <c r="J834" s="3" t="s">
        <v>63</v>
      </c>
      <c r="K834" s="3" t="s">
        <v>64</v>
      </c>
      <c r="L834" s="3" t="s">
        <v>475</v>
      </c>
      <c r="M834" s="3" t="s">
        <v>476</v>
      </c>
      <c r="N834" s="6">
        <v>866</v>
      </c>
      <c r="O834" s="3" t="s">
        <v>164</v>
      </c>
      <c r="P834" s="3" t="s">
        <v>68</v>
      </c>
      <c r="Q834" s="3" t="s">
        <v>69</v>
      </c>
      <c r="R834" s="3" t="s">
        <v>477</v>
      </c>
      <c r="S834" s="3" t="s">
        <v>478</v>
      </c>
      <c r="T834" s="6">
        <v>866</v>
      </c>
      <c r="U834" s="2">
        <v>210111</v>
      </c>
      <c r="V834" s="2" t="s">
        <v>479</v>
      </c>
      <c r="W834" s="3">
        <v>1404000000</v>
      </c>
      <c r="X834" s="7" t="s">
        <v>480</v>
      </c>
      <c r="Y834" s="8">
        <f>SUM(AA834:AA835)</f>
        <v>84240000</v>
      </c>
      <c r="Z834" s="2" t="s">
        <v>1685</v>
      </c>
      <c r="AA834" s="3">
        <v>14040000</v>
      </c>
      <c r="AB834" s="56" t="s">
        <v>482</v>
      </c>
      <c r="AC834" s="44" t="s">
        <v>483</v>
      </c>
      <c r="AD834" s="43" t="s">
        <v>76</v>
      </c>
      <c r="AE834" s="44" t="s">
        <v>165</v>
      </c>
      <c r="AF834" s="45" t="s">
        <v>484</v>
      </c>
      <c r="AG834" s="43" t="s">
        <v>485</v>
      </c>
      <c r="AH834" s="45" t="s">
        <v>485</v>
      </c>
      <c r="AI834" s="51">
        <v>44736</v>
      </c>
      <c r="AJ834" s="51">
        <v>44736</v>
      </c>
      <c r="AK834" s="51">
        <v>44926</v>
      </c>
      <c r="AL834" s="42">
        <v>1</v>
      </c>
      <c r="AM834" s="54">
        <v>0</v>
      </c>
      <c r="AN834" s="44" t="s">
        <v>982</v>
      </c>
      <c r="AO834" s="49" t="s">
        <v>79</v>
      </c>
      <c r="AP834" s="44" t="s">
        <v>270</v>
      </c>
      <c r="AQ834" s="50" t="s">
        <v>983</v>
      </c>
      <c r="AR834" s="50" t="s">
        <v>82</v>
      </c>
      <c r="AS834" s="50" t="s">
        <v>83</v>
      </c>
      <c r="AT834" s="44">
        <v>63</v>
      </c>
      <c r="AU834" s="49" t="s">
        <v>488</v>
      </c>
      <c r="AV834" s="49" t="s">
        <v>489</v>
      </c>
      <c r="AW834" s="49" t="s">
        <v>490</v>
      </c>
      <c r="AX834" s="49" t="s">
        <v>491</v>
      </c>
      <c r="AY834" s="50" t="s">
        <v>492</v>
      </c>
      <c r="AZ834" s="58" t="s">
        <v>493</v>
      </c>
      <c r="BA834" s="1"/>
      <c r="BB834" s="1"/>
      <c r="BC834" s="1"/>
      <c r="BD834" s="1"/>
      <c r="BE834" s="1"/>
      <c r="BF834" s="1"/>
      <c r="BG834" s="1"/>
    </row>
    <row r="835" spans="1:59" customFormat="1" ht="60" hidden="1" customHeight="1" x14ac:dyDescent="0.25">
      <c r="A835" s="2">
        <v>60</v>
      </c>
      <c r="B835" s="2" t="s">
        <v>474</v>
      </c>
      <c r="C835" s="2">
        <v>0</v>
      </c>
      <c r="D835" s="2"/>
      <c r="E835" s="2"/>
      <c r="F835" s="2"/>
      <c r="G835" s="2"/>
      <c r="H835" s="3">
        <v>0</v>
      </c>
      <c r="I835" s="3" t="s">
        <v>88</v>
      </c>
      <c r="J835" s="3" t="s">
        <v>88</v>
      </c>
      <c r="K835" s="3" t="s">
        <v>88</v>
      </c>
      <c r="L835" s="3" t="s">
        <v>88</v>
      </c>
      <c r="M835" s="3" t="s">
        <v>88</v>
      </c>
      <c r="N835" s="3" t="s">
        <v>88</v>
      </c>
      <c r="O835" s="3" t="s">
        <v>88</v>
      </c>
      <c r="P835" s="3" t="s">
        <v>88</v>
      </c>
      <c r="Q835" s="3" t="s">
        <v>88</v>
      </c>
      <c r="R835" s="3" t="s">
        <v>88</v>
      </c>
      <c r="S835" s="3" t="s">
        <v>88</v>
      </c>
      <c r="T835" s="3" t="s">
        <v>88</v>
      </c>
      <c r="U835" s="2">
        <v>210111</v>
      </c>
      <c r="V835" s="2" t="s">
        <v>479</v>
      </c>
      <c r="W835" s="3">
        <v>1404000000</v>
      </c>
      <c r="X835" s="7" t="s">
        <v>88</v>
      </c>
      <c r="Y835" s="8" t="s">
        <v>88</v>
      </c>
      <c r="Z835" s="2" t="s">
        <v>494</v>
      </c>
      <c r="AA835" s="3">
        <v>70200000</v>
      </c>
      <c r="AB835" s="56" t="s">
        <v>495</v>
      </c>
      <c r="AC835" s="44" t="s">
        <v>496</v>
      </c>
      <c r="AD835" s="43" t="s">
        <v>76</v>
      </c>
      <c r="AE835" s="44" t="s">
        <v>165</v>
      </c>
      <c r="AF835" s="45"/>
      <c r="AG835" s="43" t="s">
        <v>497</v>
      </c>
      <c r="AH835" s="45" t="s">
        <v>498</v>
      </c>
      <c r="AI835" s="51">
        <v>44851</v>
      </c>
      <c r="AJ835" s="51">
        <v>44851</v>
      </c>
      <c r="AK835" s="51">
        <v>45046</v>
      </c>
      <c r="AL835" s="42">
        <v>1</v>
      </c>
      <c r="AM835" s="54">
        <v>0</v>
      </c>
      <c r="AN835" s="44" t="s">
        <v>499</v>
      </c>
      <c r="AO835" s="49" t="s">
        <v>79</v>
      </c>
      <c r="AP835" s="44" t="s">
        <v>270</v>
      </c>
      <c r="AQ835" s="50" t="s">
        <v>487</v>
      </c>
      <c r="AR835" s="50" t="s">
        <v>82</v>
      </c>
      <c r="AS835" s="50" t="s">
        <v>82</v>
      </c>
      <c r="AT835" s="44">
        <v>63</v>
      </c>
      <c r="AU835" s="49" t="s">
        <v>984</v>
      </c>
      <c r="AV835" s="49" t="s">
        <v>489</v>
      </c>
      <c r="AW835" s="49" t="s">
        <v>490</v>
      </c>
      <c r="AX835" s="49" t="s">
        <v>491</v>
      </c>
      <c r="AY835" s="50" t="s">
        <v>501</v>
      </c>
      <c r="AZ835" s="58" t="s">
        <v>493</v>
      </c>
      <c r="BA835" s="1"/>
      <c r="BB835" s="1"/>
      <c r="BC835" s="1"/>
      <c r="BD835" s="1"/>
      <c r="BE835" s="1"/>
      <c r="BF835" s="1"/>
      <c r="BG835" s="1"/>
    </row>
    <row r="836" spans="1:59" customFormat="1" ht="60" hidden="1" customHeight="1" x14ac:dyDescent="0.25">
      <c r="A836" s="2">
        <v>60</v>
      </c>
      <c r="B836" s="2" t="s">
        <v>474</v>
      </c>
      <c r="C836" s="2">
        <v>0</v>
      </c>
      <c r="D836" s="2"/>
      <c r="E836" s="2"/>
      <c r="F836" s="2"/>
      <c r="G836" s="2"/>
      <c r="H836" s="3">
        <v>0</v>
      </c>
      <c r="I836" s="3" t="s">
        <v>88</v>
      </c>
      <c r="J836" s="3" t="s">
        <v>88</v>
      </c>
      <c r="K836" s="3" t="s">
        <v>88</v>
      </c>
      <c r="L836" s="3" t="s">
        <v>88</v>
      </c>
      <c r="M836" s="3" t="s">
        <v>88</v>
      </c>
      <c r="N836" s="3" t="s">
        <v>88</v>
      </c>
      <c r="O836" s="3" t="s">
        <v>88</v>
      </c>
      <c r="P836" s="3" t="s">
        <v>88</v>
      </c>
      <c r="Q836" s="3" t="s">
        <v>88</v>
      </c>
      <c r="R836" s="3" t="s">
        <v>88</v>
      </c>
      <c r="S836" s="3" t="s">
        <v>88</v>
      </c>
      <c r="T836" s="3" t="s">
        <v>88</v>
      </c>
      <c r="U836" s="2">
        <v>210111</v>
      </c>
      <c r="V836" s="2" t="s">
        <v>479</v>
      </c>
      <c r="W836" s="3">
        <v>1404000000</v>
      </c>
      <c r="X836" s="7" t="s">
        <v>502</v>
      </c>
      <c r="Y836" s="8">
        <f>SUM(AA836:AA837)</f>
        <v>1319760000</v>
      </c>
      <c r="Z836" s="2" t="s">
        <v>503</v>
      </c>
      <c r="AA836" s="3">
        <v>923832000</v>
      </c>
      <c r="AB836" s="56" t="s">
        <v>504</v>
      </c>
      <c r="AC836" s="44" t="s">
        <v>3587</v>
      </c>
      <c r="AD836" s="43" t="s">
        <v>265</v>
      </c>
      <c r="AE836" s="44" t="s">
        <v>165</v>
      </c>
      <c r="AF836" s="45" t="s">
        <v>506</v>
      </c>
      <c r="AG836" s="43" t="s">
        <v>507</v>
      </c>
      <c r="AH836" s="45" t="s">
        <v>508</v>
      </c>
      <c r="AI836" s="51">
        <v>44851</v>
      </c>
      <c r="AJ836" s="51">
        <v>44851</v>
      </c>
      <c r="AK836" s="51">
        <v>49217</v>
      </c>
      <c r="AL836" s="42">
        <v>0.75</v>
      </c>
      <c r="AM836" s="54">
        <v>0</v>
      </c>
      <c r="AN836" s="44" t="s">
        <v>511</v>
      </c>
      <c r="AO836" s="49" t="s">
        <v>79</v>
      </c>
      <c r="AP836" s="44" t="s">
        <v>270</v>
      </c>
      <c r="AQ836" s="50" t="s">
        <v>487</v>
      </c>
      <c r="AR836" s="50" t="s">
        <v>82</v>
      </c>
      <c r="AS836" s="50" t="s">
        <v>82</v>
      </c>
      <c r="AT836" s="44">
        <v>63</v>
      </c>
      <c r="AU836" s="49" t="s">
        <v>512</v>
      </c>
      <c r="AV836" s="49" t="s">
        <v>489</v>
      </c>
      <c r="AW836" s="49" t="s">
        <v>490</v>
      </c>
      <c r="AX836" s="49" t="s">
        <v>331</v>
      </c>
      <c r="AY836" s="50" t="s">
        <v>513</v>
      </c>
      <c r="AZ836" s="58" t="s">
        <v>493</v>
      </c>
      <c r="BA836" s="1"/>
      <c r="BB836" s="1"/>
      <c r="BC836" s="1"/>
      <c r="BD836" s="1"/>
      <c r="BE836" s="1"/>
      <c r="BF836" s="1"/>
      <c r="BG836" s="1"/>
    </row>
    <row r="837" spans="1:59" customFormat="1" ht="60" hidden="1" customHeight="1" x14ac:dyDescent="0.25">
      <c r="A837" s="2">
        <v>60</v>
      </c>
      <c r="B837" s="2" t="s">
        <v>474</v>
      </c>
      <c r="C837" s="2">
        <v>0</v>
      </c>
      <c r="D837" s="2"/>
      <c r="E837" s="2"/>
      <c r="F837" s="2"/>
      <c r="G837" s="2"/>
      <c r="H837" s="3">
        <v>0</v>
      </c>
      <c r="I837" s="3" t="s">
        <v>88</v>
      </c>
      <c r="J837" s="3" t="s">
        <v>88</v>
      </c>
      <c r="K837" s="3" t="s">
        <v>88</v>
      </c>
      <c r="L837" s="3" t="s">
        <v>88</v>
      </c>
      <c r="M837" s="3" t="s">
        <v>88</v>
      </c>
      <c r="N837" s="3" t="s">
        <v>88</v>
      </c>
      <c r="O837" s="3" t="s">
        <v>88</v>
      </c>
      <c r="P837" s="3" t="s">
        <v>88</v>
      </c>
      <c r="Q837" s="3" t="s">
        <v>88</v>
      </c>
      <c r="R837" s="3" t="s">
        <v>88</v>
      </c>
      <c r="S837" s="3" t="s">
        <v>88</v>
      </c>
      <c r="T837" s="3" t="s">
        <v>88</v>
      </c>
      <c r="U837" s="2">
        <v>210111</v>
      </c>
      <c r="V837" s="2" t="s">
        <v>479</v>
      </c>
      <c r="W837" s="3">
        <v>1404000000</v>
      </c>
      <c r="X837" s="7" t="s">
        <v>88</v>
      </c>
      <c r="Y837" s="8" t="s">
        <v>88</v>
      </c>
      <c r="Z837" s="2" t="s">
        <v>514</v>
      </c>
      <c r="AA837" s="3">
        <v>395928000</v>
      </c>
      <c r="AB837" s="56" t="s">
        <v>504</v>
      </c>
      <c r="AC837" s="44" t="s">
        <v>3587</v>
      </c>
      <c r="AD837" s="43" t="s">
        <v>265</v>
      </c>
      <c r="AE837" s="44" t="s">
        <v>165</v>
      </c>
      <c r="AF837" s="45" t="s">
        <v>506</v>
      </c>
      <c r="AG837" s="43" t="s">
        <v>507</v>
      </c>
      <c r="AH837" s="45" t="s">
        <v>508</v>
      </c>
      <c r="AI837" s="51">
        <v>44851</v>
      </c>
      <c r="AJ837" s="51">
        <v>44851</v>
      </c>
      <c r="AK837" s="51">
        <v>49217</v>
      </c>
      <c r="AL837" s="42">
        <v>0.75</v>
      </c>
      <c r="AM837" s="54">
        <v>0</v>
      </c>
      <c r="AN837" s="44" t="s">
        <v>511</v>
      </c>
      <c r="AO837" s="49" t="s">
        <v>79</v>
      </c>
      <c r="AP837" s="44" t="s">
        <v>270</v>
      </c>
      <c r="AQ837" s="50" t="s">
        <v>487</v>
      </c>
      <c r="AR837" s="50" t="s">
        <v>82</v>
      </c>
      <c r="AS837" s="50" t="s">
        <v>82</v>
      </c>
      <c r="AT837" s="44">
        <v>63</v>
      </c>
      <c r="AU837" s="49" t="s">
        <v>515</v>
      </c>
      <c r="AV837" s="49" t="s">
        <v>489</v>
      </c>
      <c r="AW837" s="49" t="s">
        <v>490</v>
      </c>
      <c r="AX837" s="49" t="s">
        <v>331</v>
      </c>
      <c r="AY837" s="50" t="s">
        <v>513</v>
      </c>
      <c r="AZ837" s="58" t="s">
        <v>493</v>
      </c>
      <c r="BA837" s="1"/>
      <c r="BB837" s="1"/>
      <c r="BC837" s="1"/>
      <c r="BD837" s="1"/>
      <c r="BE837" s="1"/>
      <c r="BF837" s="1"/>
      <c r="BG837" s="1"/>
    </row>
    <row r="838" spans="1:59" customFormat="1" ht="60" customHeight="1" x14ac:dyDescent="0.25">
      <c r="A838" s="2">
        <v>70</v>
      </c>
      <c r="B838" s="2" t="s">
        <v>58</v>
      </c>
      <c r="C838" s="2">
        <v>1</v>
      </c>
      <c r="D838" s="2"/>
      <c r="E838" s="2"/>
      <c r="F838" s="2"/>
      <c r="G838" s="2"/>
      <c r="H838" s="3">
        <v>154548000</v>
      </c>
      <c r="I838" s="3" t="s">
        <v>62</v>
      </c>
      <c r="J838" s="3" t="s">
        <v>63</v>
      </c>
      <c r="K838" s="3" t="s">
        <v>64</v>
      </c>
      <c r="L838" s="3" t="s">
        <v>65</v>
      </c>
      <c r="M838" s="3" t="s">
        <v>66</v>
      </c>
      <c r="N838" s="6">
        <v>40</v>
      </c>
      <c r="O838" s="3" t="s">
        <v>67</v>
      </c>
      <c r="P838" s="3" t="s">
        <v>68</v>
      </c>
      <c r="Q838" s="3" t="s">
        <v>69</v>
      </c>
      <c r="R838" s="3" t="s">
        <v>70</v>
      </c>
      <c r="S838" s="3" t="s">
        <v>71</v>
      </c>
      <c r="T838" s="6">
        <v>12372</v>
      </c>
      <c r="U838" s="2">
        <v>210093</v>
      </c>
      <c r="V838" s="2" t="s">
        <v>72</v>
      </c>
      <c r="W838" s="3">
        <v>154548000</v>
      </c>
      <c r="X838" s="8" t="e">
        <f>SUM(#REF!)</f>
        <v>#REF!</v>
      </c>
      <c r="Y838" s="8">
        <f>SUM(AA838)</f>
        <v>154548000</v>
      </c>
      <c r="Z838" s="2" t="s">
        <v>3588</v>
      </c>
      <c r="AA838" s="3">
        <v>154548000</v>
      </c>
      <c r="AB838" s="56">
        <v>25</v>
      </c>
      <c r="AC838" s="44" t="s">
        <v>75</v>
      </c>
      <c r="AD838" s="43" t="s">
        <v>76</v>
      </c>
      <c r="AE838" s="44" t="s">
        <v>77</v>
      </c>
      <c r="AF838" s="45" t="s">
        <v>104</v>
      </c>
      <c r="AG838" s="43" t="s">
        <v>3589</v>
      </c>
      <c r="AH838" s="45" t="s">
        <v>3590</v>
      </c>
      <c r="AI838" s="51">
        <v>44743</v>
      </c>
      <c r="AJ838" s="51">
        <v>44797</v>
      </c>
      <c r="AK838" s="51">
        <v>44925</v>
      </c>
      <c r="AL838" s="42">
        <v>1</v>
      </c>
      <c r="AM838" s="54">
        <v>15454800</v>
      </c>
      <c r="AN838" s="44" t="s">
        <v>80</v>
      </c>
      <c r="AO838" s="49" t="s">
        <v>79</v>
      </c>
      <c r="AP838" s="44" t="s">
        <v>81</v>
      </c>
      <c r="AQ838" s="50">
        <v>25</v>
      </c>
      <c r="AR838" s="50" t="s">
        <v>107</v>
      </c>
      <c r="AS838" s="50" t="s">
        <v>83</v>
      </c>
      <c r="AT838" s="44">
        <v>25</v>
      </c>
      <c r="AU838" s="49" t="s">
        <v>84</v>
      </c>
      <c r="AV838" s="49" t="s">
        <v>3523</v>
      </c>
      <c r="AW838" s="49" t="s">
        <v>109</v>
      </c>
      <c r="AX838" s="49" t="s">
        <v>3591</v>
      </c>
      <c r="AY838" s="50" t="s">
        <v>3592</v>
      </c>
      <c r="AZ838" s="58" t="s">
        <v>3593</v>
      </c>
      <c r="BA838" s="1"/>
      <c r="BB838" s="1"/>
      <c r="BC838" s="1"/>
      <c r="BD838" s="1"/>
      <c r="BE838" s="1"/>
      <c r="BF838" s="1"/>
      <c r="BG838" s="1"/>
    </row>
    <row r="839" spans="1:59" customFormat="1" ht="60" hidden="1" customHeight="1" x14ac:dyDescent="0.25">
      <c r="A839" s="2">
        <v>70</v>
      </c>
      <c r="B839" s="2" t="s">
        <v>572</v>
      </c>
      <c r="C839" s="2">
        <v>1</v>
      </c>
      <c r="D839" s="2" t="s">
        <v>3594</v>
      </c>
      <c r="E839" s="2" t="s">
        <v>3595</v>
      </c>
      <c r="F839" s="2" t="s">
        <v>3596</v>
      </c>
      <c r="G839" s="2" t="s">
        <v>630</v>
      </c>
      <c r="H839" s="3">
        <v>0</v>
      </c>
      <c r="I839" s="3" t="s">
        <v>62</v>
      </c>
      <c r="J839" s="3" t="s">
        <v>577</v>
      </c>
      <c r="K839" s="3" t="s">
        <v>578</v>
      </c>
      <c r="L839" s="3" t="s">
        <v>579</v>
      </c>
      <c r="M839" s="3" t="s">
        <v>580</v>
      </c>
      <c r="N839" s="6">
        <v>273</v>
      </c>
      <c r="O839" s="3" t="s">
        <v>164</v>
      </c>
      <c r="P839" s="3" t="s">
        <v>68</v>
      </c>
      <c r="Q839" s="3" t="s">
        <v>69</v>
      </c>
      <c r="R839" s="3" t="s">
        <v>581</v>
      </c>
      <c r="S839" s="3" t="s">
        <v>582</v>
      </c>
      <c r="T839" s="6">
        <v>102750</v>
      </c>
      <c r="U839" s="2">
        <v>220010</v>
      </c>
      <c r="V839" s="2" t="s">
        <v>583</v>
      </c>
      <c r="W839" s="3">
        <v>630000000</v>
      </c>
      <c r="X839" s="7" t="s">
        <v>584</v>
      </c>
      <c r="Y839" s="8">
        <v>630000000</v>
      </c>
      <c r="Z839" s="2" t="s">
        <v>3417</v>
      </c>
      <c r="AA839" s="3">
        <v>630000000</v>
      </c>
      <c r="AB839" s="56">
        <v>13</v>
      </c>
      <c r="AC839" s="44" t="s">
        <v>586</v>
      </c>
      <c r="AD839" s="43" t="s">
        <v>76</v>
      </c>
      <c r="AE839" s="44" t="s">
        <v>165</v>
      </c>
      <c r="AF839" s="45" t="s">
        <v>587</v>
      </c>
      <c r="AG839" s="43">
        <v>4600094595</v>
      </c>
      <c r="AH839" s="45">
        <v>4600094595</v>
      </c>
      <c r="AI839" s="51">
        <v>44757</v>
      </c>
      <c r="AJ839" s="51">
        <v>44757</v>
      </c>
      <c r="AK839" s="51">
        <v>44926</v>
      </c>
      <c r="AL839" s="42">
        <v>1</v>
      </c>
      <c r="AM839" s="54">
        <v>50379229</v>
      </c>
      <c r="AN839" s="44" t="s">
        <v>588</v>
      </c>
      <c r="AO839" s="49" t="s">
        <v>79</v>
      </c>
      <c r="AP839" s="44" t="s">
        <v>270</v>
      </c>
      <c r="AQ839" s="50"/>
      <c r="AR839" s="50" t="s">
        <v>82</v>
      </c>
      <c r="AS839" s="50" t="s">
        <v>589</v>
      </c>
      <c r="AT839" s="44">
        <v>3385</v>
      </c>
      <c r="AU839" s="49" t="s">
        <v>3597</v>
      </c>
      <c r="AV839" s="49" t="s">
        <v>3598</v>
      </c>
      <c r="AW839" s="49" t="s">
        <v>88</v>
      </c>
      <c r="AX839" s="49" t="s">
        <v>1223</v>
      </c>
      <c r="AY839" s="50" t="s">
        <v>3599</v>
      </c>
      <c r="AZ839" s="58" t="s">
        <v>1225</v>
      </c>
      <c r="BA839" s="1"/>
      <c r="BB839" s="1"/>
      <c r="BC839" s="1"/>
      <c r="BD839" s="1"/>
      <c r="BE839" s="1"/>
      <c r="BF839" s="1"/>
      <c r="BG839" s="1"/>
    </row>
    <row r="840" spans="1:59" customFormat="1" ht="60" hidden="1" customHeight="1" x14ac:dyDescent="0.25">
      <c r="A840" s="2">
        <v>70</v>
      </c>
      <c r="B840" s="2" t="s">
        <v>572</v>
      </c>
      <c r="C840" s="2">
        <v>1</v>
      </c>
      <c r="D840" s="2" t="s">
        <v>3594</v>
      </c>
      <c r="E840" s="2" t="s">
        <v>3595</v>
      </c>
      <c r="F840" s="2" t="s">
        <v>3596</v>
      </c>
      <c r="G840" s="2" t="s">
        <v>630</v>
      </c>
      <c r="H840" s="3">
        <v>0</v>
      </c>
      <c r="I840" s="3" t="s">
        <v>62</v>
      </c>
      <c r="J840" s="3" t="s">
        <v>577</v>
      </c>
      <c r="K840" s="3" t="s">
        <v>578</v>
      </c>
      <c r="L840" s="3" t="s">
        <v>626</v>
      </c>
      <c r="M840" s="3" t="s">
        <v>627</v>
      </c>
      <c r="N840" s="6">
        <v>209</v>
      </c>
      <c r="O840" s="3" t="s">
        <v>164</v>
      </c>
      <c r="P840" s="3" t="s">
        <v>68</v>
      </c>
      <c r="Q840" s="3" t="s">
        <v>69</v>
      </c>
      <c r="R840" s="3" t="s">
        <v>628</v>
      </c>
      <c r="S840" s="3" t="s">
        <v>629</v>
      </c>
      <c r="T840" s="6">
        <v>4975</v>
      </c>
      <c r="U840" s="2">
        <v>220013</v>
      </c>
      <c r="V840" s="2" t="s">
        <v>630</v>
      </c>
      <c r="W840" s="3">
        <v>148000000</v>
      </c>
      <c r="X840" s="7" t="s">
        <v>631</v>
      </c>
      <c r="Y840" s="8">
        <v>148000000</v>
      </c>
      <c r="Z840" s="2" t="s">
        <v>3432</v>
      </c>
      <c r="AA840" s="3">
        <v>148000000</v>
      </c>
      <c r="AB840" s="56">
        <v>10</v>
      </c>
      <c r="AC840" s="44" t="s">
        <v>633</v>
      </c>
      <c r="AD840" s="43" t="s">
        <v>76</v>
      </c>
      <c r="AE840" s="44" t="s">
        <v>88</v>
      </c>
      <c r="AF840" s="45" t="s">
        <v>634</v>
      </c>
      <c r="AG840" s="43" t="s">
        <v>79</v>
      </c>
      <c r="AH840" s="45" t="s">
        <v>79</v>
      </c>
      <c r="AI840" s="51">
        <v>44722</v>
      </c>
      <c r="AJ840" s="51">
        <v>44722</v>
      </c>
      <c r="AK840" s="51">
        <v>44926</v>
      </c>
      <c r="AL840" s="42">
        <v>1</v>
      </c>
      <c r="AM840" s="54">
        <v>11835121</v>
      </c>
      <c r="AN840" s="44" t="s">
        <v>79</v>
      </c>
      <c r="AO840" s="49" t="s">
        <v>79</v>
      </c>
      <c r="AP840" s="44" t="s">
        <v>270</v>
      </c>
      <c r="AQ840" s="50">
        <v>300</v>
      </c>
      <c r="AR840" s="50" t="s">
        <v>82</v>
      </c>
      <c r="AS840" s="50" t="s">
        <v>635</v>
      </c>
      <c r="AT840" s="44">
        <v>11</v>
      </c>
      <c r="AU840" s="49" t="s">
        <v>3600</v>
      </c>
      <c r="AV840" s="49" t="s">
        <v>3601</v>
      </c>
      <c r="AW840" s="49" t="s">
        <v>638</v>
      </c>
      <c r="AX840" s="49" t="s">
        <v>76</v>
      </c>
      <c r="AY840" s="50" t="s">
        <v>3602</v>
      </c>
      <c r="AZ840" s="58" t="s">
        <v>640</v>
      </c>
      <c r="BA840" s="1"/>
      <c r="BB840" s="1"/>
      <c r="BC840" s="1"/>
      <c r="BD840" s="1"/>
      <c r="BE840" s="1"/>
      <c r="BF840" s="1"/>
      <c r="BG840" s="1"/>
    </row>
    <row r="841" spans="1:59" customFormat="1" ht="60" hidden="1" customHeight="1" x14ac:dyDescent="0.25">
      <c r="A841" s="2">
        <v>70</v>
      </c>
      <c r="B841" s="2" t="s">
        <v>673</v>
      </c>
      <c r="C841" s="2">
        <v>1</v>
      </c>
      <c r="D841" s="2" t="s">
        <v>3603</v>
      </c>
      <c r="E841" s="2" t="s">
        <v>3604</v>
      </c>
      <c r="F841" s="2">
        <v>39</v>
      </c>
      <c r="G841" s="2" t="s">
        <v>3605</v>
      </c>
      <c r="H841" s="3"/>
      <c r="I841" s="3" t="s">
        <v>88</v>
      </c>
      <c r="J841" s="3" t="s">
        <v>88</v>
      </c>
      <c r="K841" s="3" t="s">
        <v>88</v>
      </c>
      <c r="L841" s="3" t="s">
        <v>88</v>
      </c>
      <c r="M841" s="3" t="s">
        <v>88</v>
      </c>
      <c r="N841" s="3" t="s">
        <v>88</v>
      </c>
      <c r="O841" s="3" t="s">
        <v>88</v>
      </c>
      <c r="P841" s="3" t="s">
        <v>88</v>
      </c>
      <c r="Q841" s="3" t="s">
        <v>88</v>
      </c>
      <c r="R841" s="3" t="s">
        <v>88</v>
      </c>
      <c r="S841" s="3" t="s">
        <v>88</v>
      </c>
      <c r="T841" s="3" t="s">
        <v>88</v>
      </c>
      <c r="U841" s="2">
        <v>210106</v>
      </c>
      <c r="V841" s="2" t="s">
        <v>3606</v>
      </c>
      <c r="W841" s="3">
        <v>596540700</v>
      </c>
      <c r="X841" s="21"/>
      <c r="Y841" s="8"/>
      <c r="Z841" s="2" t="s">
        <v>3607</v>
      </c>
      <c r="AA841" s="3">
        <v>596540700</v>
      </c>
      <c r="AB841" s="56">
        <v>700</v>
      </c>
      <c r="AC841" s="44" t="s">
        <v>680</v>
      </c>
      <c r="AD841" s="43" t="s">
        <v>76</v>
      </c>
      <c r="AE841" s="44" t="s">
        <v>165</v>
      </c>
      <c r="AF841" s="45" t="s">
        <v>3608</v>
      </c>
      <c r="AG841" s="43">
        <v>4600094556</v>
      </c>
      <c r="AH841" s="45">
        <v>33971</v>
      </c>
      <c r="AI841" s="51">
        <v>44784</v>
      </c>
      <c r="AJ841" s="51">
        <v>44798</v>
      </c>
      <c r="AK841" s="51">
        <v>44926</v>
      </c>
      <c r="AL841" s="42">
        <v>1</v>
      </c>
      <c r="AM841" s="54">
        <v>0</v>
      </c>
      <c r="AN841" s="44" t="s">
        <v>3609</v>
      </c>
      <c r="AO841" s="49" t="s">
        <v>79</v>
      </c>
      <c r="AP841" s="44" t="s">
        <v>270</v>
      </c>
      <c r="AQ841" s="50">
        <v>700</v>
      </c>
      <c r="AR841" s="50" t="s">
        <v>403</v>
      </c>
      <c r="AS841" s="50" t="s">
        <v>83</v>
      </c>
      <c r="AT841" s="44">
        <v>700</v>
      </c>
      <c r="AU841" s="49" t="s">
        <v>3610</v>
      </c>
      <c r="AV841" s="49" t="s">
        <v>3611</v>
      </c>
      <c r="AW841" s="49" t="s">
        <v>3612</v>
      </c>
      <c r="AX841" s="49" t="s">
        <v>79</v>
      </c>
      <c r="AY841" s="50" t="s">
        <v>3613</v>
      </c>
      <c r="AZ841" s="58" t="s">
        <v>688</v>
      </c>
      <c r="BA841" s="1"/>
      <c r="BB841" s="1"/>
      <c r="BC841" s="1"/>
      <c r="BD841" s="1"/>
      <c r="BE841" s="1"/>
      <c r="BF841" s="1"/>
      <c r="BG841" s="1"/>
    </row>
    <row r="842" spans="1:59" customFormat="1" ht="60" hidden="1" customHeight="1" x14ac:dyDescent="0.25">
      <c r="A842" s="2">
        <v>70</v>
      </c>
      <c r="B842" s="2" t="s">
        <v>217</v>
      </c>
      <c r="C842" s="2">
        <v>1</v>
      </c>
      <c r="D842" s="2" t="s">
        <v>3614</v>
      </c>
      <c r="E842" s="2" t="s">
        <v>3615</v>
      </c>
      <c r="F842" s="2">
        <v>1</v>
      </c>
      <c r="G842" s="2" t="s">
        <v>3616</v>
      </c>
      <c r="H842" s="3">
        <v>0</v>
      </c>
      <c r="I842" s="3" t="s">
        <v>218</v>
      </c>
      <c r="J842" s="3" t="s">
        <v>219</v>
      </c>
      <c r="K842" s="3" t="s">
        <v>220</v>
      </c>
      <c r="L842" s="3" t="s">
        <v>221</v>
      </c>
      <c r="M842" s="3" t="s">
        <v>222</v>
      </c>
      <c r="N842" s="6">
        <v>20446</v>
      </c>
      <c r="O842" s="3" t="s">
        <v>164</v>
      </c>
      <c r="P842" s="3" t="s">
        <v>223</v>
      </c>
      <c r="Q842" s="3" t="s">
        <v>224</v>
      </c>
      <c r="R842" s="3" t="s">
        <v>225</v>
      </c>
      <c r="S842" s="3" t="s">
        <v>226</v>
      </c>
      <c r="T842" s="6">
        <v>20441</v>
      </c>
      <c r="U842" s="2">
        <v>220002</v>
      </c>
      <c r="V842" s="2" t="s">
        <v>227</v>
      </c>
      <c r="W842" s="3">
        <v>562134095</v>
      </c>
      <c r="X842" s="7" t="s">
        <v>228</v>
      </c>
      <c r="Y842" s="8">
        <f>SUM(AA842)</f>
        <v>562134095</v>
      </c>
      <c r="Z842" s="2" t="s">
        <v>229</v>
      </c>
      <c r="AA842" s="3">
        <v>562134095</v>
      </c>
      <c r="AB842" s="56">
        <v>665</v>
      </c>
      <c r="AC842" s="44" t="s">
        <v>230</v>
      </c>
      <c r="AD842" s="43" t="s">
        <v>717</v>
      </c>
      <c r="AE842" s="44" t="s">
        <v>3214</v>
      </c>
      <c r="AF842" s="44" t="s">
        <v>3215</v>
      </c>
      <c r="AG842" s="49" t="s">
        <v>2295</v>
      </c>
      <c r="AH842" s="45" t="s">
        <v>1725</v>
      </c>
      <c r="AI842" s="111" t="s">
        <v>723</v>
      </c>
      <c r="AJ842" s="111" t="s">
        <v>723</v>
      </c>
      <c r="AK842" s="111" t="s">
        <v>724</v>
      </c>
      <c r="AL842" s="42">
        <v>0.96691729323308273</v>
      </c>
      <c r="AM842" s="54" t="s">
        <v>236</v>
      </c>
      <c r="AN842" s="44" t="s">
        <v>1087</v>
      </c>
      <c r="AO842" s="49" t="s">
        <v>231</v>
      </c>
      <c r="AP842" s="44" t="s">
        <v>1088</v>
      </c>
      <c r="AQ842" s="50">
        <v>665</v>
      </c>
      <c r="AR842" s="50" t="s">
        <v>237</v>
      </c>
      <c r="AS842" s="50" t="s">
        <v>83</v>
      </c>
      <c r="AT842" s="44">
        <v>643</v>
      </c>
      <c r="AU842" s="49" t="s">
        <v>1087</v>
      </c>
      <c r="AV842" s="49" t="s">
        <v>231</v>
      </c>
      <c r="AW842" s="49" t="s">
        <v>1088</v>
      </c>
      <c r="AX842" s="49" t="s">
        <v>3617</v>
      </c>
      <c r="AY842" s="50" t="s">
        <v>3618</v>
      </c>
      <c r="AZ842" s="58" t="s">
        <v>1913</v>
      </c>
      <c r="BA842" s="1"/>
      <c r="BB842" s="1"/>
      <c r="BC842" s="1"/>
      <c r="BD842" s="1"/>
      <c r="BE842" s="1"/>
      <c r="BF842" s="1"/>
      <c r="BG842" s="1"/>
    </row>
    <row r="843" spans="1:59" customFormat="1" ht="60" hidden="1" customHeight="1" x14ac:dyDescent="0.25">
      <c r="A843" s="2">
        <v>70</v>
      </c>
      <c r="B843" s="2" t="s">
        <v>217</v>
      </c>
      <c r="C843" s="2">
        <v>1</v>
      </c>
      <c r="D843" s="2" t="s">
        <v>3614</v>
      </c>
      <c r="E843" s="2" t="s">
        <v>3615</v>
      </c>
      <c r="F843" s="2">
        <v>1</v>
      </c>
      <c r="G843" s="2" t="s">
        <v>3616</v>
      </c>
      <c r="H843" s="3"/>
      <c r="I843" s="3" t="s">
        <v>88</v>
      </c>
      <c r="J843" s="3" t="s">
        <v>88</v>
      </c>
      <c r="K843" s="3" t="s">
        <v>88</v>
      </c>
      <c r="L843" s="3" t="s">
        <v>88</v>
      </c>
      <c r="M843" s="3" t="s">
        <v>88</v>
      </c>
      <c r="N843" s="3" t="s">
        <v>88</v>
      </c>
      <c r="O843" s="3" t="s">
        <v>88</v>
      </c>
      <c r="P843" s="3" t="s">
        <v>88</v>
      </c>
      <c r="Q843" s="3" t="s">
        <v>88</v>
      </c>
      <c r="R843" s="3" t="s">
        <v>88</v>
      </c>
      <c r="S843" s="3" t="s">
        <v>88</v>
      </c>
      <c r="T843" s="3" t="s">
        <v>88</v>
      </c>
      <c r="U843" s="2">
        <v>220003</v>
      </c>
      <c r="V843" s="2" t="s">
        <v>733</v>
      </c>
      <c r="W843" s="3">
        <v>243561000</v>
      </c>
      <c r="X843" s="7" t="s">
        <v>228</v>
      </c>
      <c r="Y843" s="8">
        <f>SUM(AA843)</f>
        <v>243561000</v>
      </c>
      <c r="Z843" s="2" t="s">
        <v>3446</v>
      </c>
      <c r="AA843" s="3">
        <v>243561000</v>
      </c>
      <c r="AB843" s="56">
        <v>205</v>
      </c>
      <c r="AC843" s="44" t="s">
        <v>164</v>
      </c>
      <c r="AD843" s="43" t="s">
        <v>76</v>
      </c>
      <c r="AE843" s="44" t="s">
        <v>3447</v>
      </c>
      <c r="AF843" s="44" t="s">
        <v>3448</v>
      </c>
      <c r="AG843" s="49" t="s">
        <v>3449</v>
      </c>
      <c r="AH843" s="44" t="s">
        <v>3449</v>
      </c>
      <c r="AI843" s="51">
        <v>44718</v>
      </c>
      <c r="AJ843" s="51">
        <v>44718</v>
      </c>
      <c r="AK843" s="51">
        <v>44926</v>
      </c>
      <c r="AL843" s="42">
        <v>0.95609756097560972</v>
      </c>
      <c r="AM843" s="54" t="s">
        <v>79</v>
      </c>
      <c r="AN843" s="44" t="s">
        <v>3450</v>
      </c>
      <c r="AO843" s="49" t="s">
        <v>79</v>
      </c>
      <c r="AP843" s="44" t="s">
        <v>79</v>
      </c>
      <c r="AQ843" s="50">
        <v>205</v>
      </c>
      <c r="AR843" s="50" t="s">
        <v>245</v>
      </c>
      <c r="AS843" s="50" t="s">
        <v>246</v>
      </c>
      <c r="AT843" s="44">
        <v>196</v>
      </c>
      <c r="AU843" s="49" t="s">
        <v>247</v>
      </c>
      <c r="AV843" s="49" t="s">
        <v>3619</v>
      </c>
      <c r="AW843" s="49" t="s">
        <v>249</v>
      </c>
      <c r="AX843" s="49" t="s">
        <v>3620</v>
      </c>
      <c r="AY843" s="50" t="s">
        <v>3621</v>
      </c>
      <c r="AZ843" s="58" t="s">
        <v>252</v>
      </c>
      <c r="BA843" s="1"/>
      <c r="BB843" s="1"/>
      <c r="BC843" s="1"/>
      <c r="BD843" s="1"/>
      <c r="BE843" s="1"/>
      <c r="BF843" s="1"/>
      <c r="BG843" s="1"/>
    </row>
    <row r="844" spans="1:59" customFormat="1" ht="60" hidden="1" customHeight="1" x14ac:dyDescent="0.25">
      <c r="A844" s="2">
        <v>70</v>
      </c>
      <c r="B844" s="2" t="s">
        <v>217</v>
      </c>
      <c r="C844" s="2">
        <v>1</v>
      </c>
      <c r="D844" s="2" t="s">
        <v>3614</v>
      </c>
      <c r="E844" s="2" t="s">
        <v>3615</v>
      </c>
      <c r="F844" s="2">
        <v>1</v>
      </c>
      <c r="G844" s="2" t="s">
        <v>3616</v>
      </c>
      <c r="H844" s="3">
        <v>0</v>
      </c>
      <c r="I844" s="3" t="s">
        <v>218</v>
      </c>
      <c r="J844" s="3" t="s">
        <v>219</v>
      </c>
      <c r="K844" s="3" t="s">
        <v>219</v>
      </c>
      <c r="L844" s="3" t="s">
        <v>742</v>
      </c>
      <c r="M844" s="3" t="s">
        <v>743</v>
      </c>
      <c r="N844" s="6">
        <v>41</v>
      </c>
      <c r="O844" s="3" t="s">
        <v>67</v>
      </c>
      <c r="P844" s="3" t="s">
        <v>744</v>
      </c>
      <c r="Q844" s="3" t="s">
        <v>745</v>
      </c>
      <c r="R844" s="3" t="s">
        <v>746</v>
      </c>
      <c r="S844" s="3" t="s">
        <v>747</v>
      </c>
      <c r="T844" s="6">
        <v>11768</v>
      </c>
      <c r="U844" s="2">
        <v>220004</v>
      </c>
      <c r="V844" s="2" t="s">
        <v>748</v>
      </c>
      <c r="W844" s="3">
        <v>696600000</v>
      </c>
      <c r="X844" s="7" t="s">
        <v>749</v>
      </c>
      <c r="Y844" s="8">
        <f>SUM(AA844)</f>
        <v>696600000</v>
      </c>
      <c r="Z844" s="2" t="s">
        <v>750</v>
      </c>
      <c r="AA844" s="3">
        <v>696600000</v>
      </c>
      <c r="AB844" s="56">
        <v>400</v>
      </c>
      <c r="AC844" s="44" t="s">
        <v>751</v>
      </c>
      <c r="AD844" s="43" t="s">
        <v>265</v>
      </c>
      <c r="AE844" s="44" t="s">
        <v>298</v>
      </c>
      <c r="AF844" s="45" t="s">
        <v>1998</v>
      </c>
      <c r="AG844" s="43" t="s">
        <v>2301</v>
      </c>
      <c r="AH844" s="45">
        <v>70007348</v>
      </c>
      <c r="AI844" s="51">
        <v>44713</v>
      </c>
      <c r="AJ844" s="51">
        <v>44837</v>
      </c>
      <c r="AK844" s="51">
        <v>45128</v>
      </c>
      <c r="AL844" s="42">
        <v>1</v>
      </c>
      <c r="AM844" s="54">
        <v>0</v>
      </c>
      <c r="AN844" s="44" t="s">
        <v>754</v>
      </c>
      <c r="AO844" s="49" t="s">
        <v>233</v>
      </c>
      <c r="AP844" s="44" t="s">
        <v>270</v>
      </c>
      <c r="AQ844" s="50">
        <v>400</v>
      </c>
      <c r="AR844" s="50" t="s">
        <v>82</v>
      </c>
      <c r="AS844" s="50" t="s">
        <v>589</v>
      </c>
      <c r="AT844" s="44">
        <v>400</v>
      </c>
      <c r="AU844" s="49" t="s">
        <v>755</v>
      </c>
      <c r="AV844" s="49" t="s">
        <v>756</v>
      </c>
      <c r="AW844" s="49" t="s">
        <v>757</v>
      </c>
      <c r="AX844" s="49" t="s">
        <v>3622</v>
      </c>
      <c r="AY844" s="50" t="s">
        <v>3623</v>
      </c>
      <c r="AZ844" s="58" t="s">
        <v>760</v>
      </c>
      <c r="BA844" s="1"/>
      <c r="BB844" s="1"/>
      <c r="BC844" s="1"/>
      <c r="BD844" s="1"/>
      <c r="BE844" s="1"/>
      <c r="BF844" s="1"/>
      <c r="BG844" s="1"/>
    </row>
    <row r="845" spans="1:59" customFormat="1" ht="60" hidden="1" customHeight="1" x14ac:dyDescent="0.25">
      <c r="A845" s="2">
        <v>70</v>
      </c>
      <c r="B845" s="2" t="s">
        <v>291</v>
      </c>
      <c r="C845" s="2">
        <v>1</v>
      </c>
      <c r="D845" s="2" t="s">
        <v>3624</v>
      </c>
      <c r="E845" s="2" t="s">
        <v>3625</v>
      </c>
      <c r="F845" s="2">
        <v>96</v>
      </c>
      <c r="G845" s="2" t="s">
        <v>3626</v>
      </c>
      <c r="H845" s="3"/>
      <c r="I845" s="3" t="s">
        <v>88</v>
      </c>
      <c r="J845" s="3" t="s">
        <v>88</v>
      </c>
      <c r="K845" s="3" t="s">
        <v>88</v>
      </c>
      <c r="L845" s="3" t="s">
        <v>88</v>
      </c>
      <c r="M845" s="3" t="s">
        <v>88</v>
      </c>
      <c r="N845" s="3" t="s">
        <v>88</v>
      </c>
      <c r="O845" s="3" t="s">
        <v>88</v>
      </c>
      <c r="P845" s="3" t="s">
        <v>88</v>
      </c>
      <c r="Q845" s="3" t="s">
        <v>88</v>
      </c>
      <c r="R845" s="3" t="s">
        <v>88</v>
      </c>
      <c r="S845" s="3" t="s">
        <v>88</v>
      </c>
      <c r="T845" s="3" t="s">
        <v>88</v>
      </c>
      <c r="U845" s="2">
        <v>210086</v>
      </c>
      <c r="V845" s="2" t="s">
        <v>295</v>
      </c>
      <c r="W845" s="3">
        <v>680000000</v>
      </c>
      <c r="X845" s="21" t="s">
        <v>296</v>
      </c>
      <c r="Y845" s="8">
        <v>680000000</v>
      </c>
      <c r="Z845" s="2" t="s">
        <v>297</v>
      </c>
      <c r="AA845" s="3">
        <v>589000000</v>
      </c>
      <c r="AB845" s="56">
        <v>30</v>
      </c>
      <c r="AC845" s="44" t="s">
        <v>67</v>
      </c>
      <c r="AD845" s="43" t="s">
        <v>76</v>
      </c>
      <c r="AE845" s="44" t="s">
        <v>298</v>
      </c>
      <c r="AF845" s="45" t="s">
        <v>3253</v>
      </c>
      <c r="AG845" s="43" t="s">
        <v>3254</v>
      </c>
      <c r="AH845" s="45">
        <v>70007350</v>
      </c>
      <c r="AI845" s="51">
        <v>44849</v>
      </c>
      <c r="AJ845" s="51">
        <v>44881</v>
      </c>
      <c r="AK845" s="51">
        <v>45031</v>
      </c>
      <c r="AL845" s="42">
        <v>1</v>
      </c>
      <c r="AM845" s="54">
        <v>91000000</v>
      </c>
      <c r="AN845" s="44" t="s">
        <v>79</v>
      </c>
      <c r="AO845" s="49" t="s">
        <v>3255</v>
      </c>
      <c r="AP845" s="44" t="s">
        <v>302</v>
      </c>
      <c r="AQ845" s="50">
        <v>42158</v>
      </c>
      <c r="AR845" s="50" t="s">
        <v>79</v>
      </c>
      <c r="AS845" s="50" t="s">
        <v>79</v>
      </c>
      <c r="AT845" s="44">
        <v>42158</v>
      </c>
      <c r="AU845" s="49" t="s">
        <v>303</v>
      </c>
      <c r="AV845" s="49" t="s">
        <v>3627</v>
      </c>
      <c r="AW845" s="49" t="s">
        <v>305</v>
      </c>
      <c r="AX845" s="49" t="s">
        <v>306</v>
      </c>
      <c r="AY845" s="50" t="s">
        <v>3258</v>
      </c>
      <c r="AZ845" s="58" t="s">
        <v>3259</v>
      </c>
      <c r="BA845" s="1"/>
      <c r="BB845" s="1"/>
      <c r="BC845" s="1"/>
      <c r="BD845" s="1"/>
      <c r="BE845" s="1"/>
      <c r="BF845" s="1"/>
      <c r="BG845" s="1"/>
    </row>
    <row r="846" spans="1:59" customFormat="1" ht="60" hidden="1" customHeight="1" x14ac:dyDescent="0.25">
      <c r="A846" s="2">
        <v>70</v>
      </c>
      <c r="B846" s="2" t="s">
        <v>291</v>
      </c>
      <c r="C846" s="2">
        <v>0</v>
      </c>
      <c r="D846" s="2" t="s">
        <v>3624</v>
      </c>
      <c r="E846" s="2" t="s">
        <v>3625</v>
      </c>
      <c r="F846" s="2">
        <v>96</v>
      </c>
      <c r="G846" s="2" t="s">
        <v>3626</v>
      </c>
      <c r="H846" s="3"/>
      <c r="I846" s="3" t="s">
        <v>88</v>
      </c>
      <c r="J846" s="3" t="s">
        <v>88</v>
      </c>
      <c r="K846" s="3" t="s">
        <v>88</v>
      </c>
      <c r="L846" s="3" t="s">
        <v>88</v>
      </c>
      <c r="M846" s="3" t="s">
        <v>88</v>
      </c>
      <c r="N846" s="3" t="s">
        <v>88</v>
      </c>
      <c r="O846" s="3" t="s">
        <v>88</v>
      </c>
      <c r="P846" s="3" t="s">
        <v>88</v>
      </c>
      <c r="Q846" s="3" t="s">
        <v>88</v>
      </c>
      <c r="R846" s="3" t="s">
        <v>88</v>
      </c>
      <c r="S846" s="3" t="s">
        <v>88</v>
      </c>
      <c r="T846" s="3" t="s">
        <v>88</v>
      </c>
      <c r="U846" s="2">
        <v>210086</v>
      </c>
      <c r="V846" s="2" t="s">
        <v>295</v>
      </c>
      <c r="W846" s="3">
        <v>680000000</v>
      </c>
      <c r="X846" s="21" t="s">
        <v>88</v>
      </c>
      <c r="Y846" s="8"/>
      <c r="Z846" s="2" t="s">
        <v>309</v>
      </c>
      <c r="AA846" s="3">
        <v>91000000</v>
      </c>
      <c r="AB846" s="56">
        <v>30</v>
      </c>
      <c r="AC846" s="44" t="s">
        <v>67</v>
      </c>
      <c r="AD846" s="43" t="s">
        <v>265</v>
      </c>
      <c r="AE846" s="44" t="s">
        <v>310</v>
      </c>
      <c r="AF846" s="45" t="s">
        <v>3255</v>
      </c>
      <c r="AG846" s="43" t="s">
        <v>3260</v>
      </c>
      <c r="AH846" s="45">
        <v>20005047</v>
      </c>
      <c r="AI846" s="51">
        <v>44849</v>
      </c>
      <c r="AJ846" s="51">
        <v>44881</v>
      </c>
      <c r="AK846" s="51">
        <v>45044</v>
      </c>
      <c r="AL846" s="42">
        <v>0.32</v>
      </c>
      <c r="AM846" s="54">
        <v>0</v>
      </c>
      <c r="AN846" s="44" t="s">
        <v>3261</v>
      </c>
      <c r="AO846" s="49" t="s">
        <v>79</v>
      </c>
      <c r="AP846" s="44" t="s">
        <v>302</v>
      </c>
      <c r="AQ846" s="50">
        <v>42158</v>
      </c>
      <c r="AR846" s="50" t="s">
        <v>79</v>
      </c>
      <c r="AS846" s="50" t="s">
        <v>79</v>
      </c>
      <c r="AT846" s="44">
        <v>42158</v>
      </c>
      <c r="AU846" s="49" t="s">
        <v>303</v>
      </c>
      <c r="AV846" s="49" t="s">
        <v>3627</v>
      </c>
      <c r="AW846" s="49" t="s">
        <v>305</v>
      </c>
      <c r="AX846" s="49" t="s">
        <v>306</v>
      </c>
      <c r="AY846" s="50" t="s">
        <v>3258</v>
      </c>
      <c r="AZ846" s="58" t="s">
        <v>3259</v>
      </c>
      <c r="BA846" s="1"/>
      <c r="BB846" s="1"/>
      <c r="BC846" s="1"/>
      <c r="BD846" s="1"/>
      <c r="BE846" s="1"/>
      <c r="BF846" s="1"/>
      <c r="BG846" s="1"/>
    </row>
    <row r="847" spans="1:59" customFormat="1" ht="60" hidden="1" customHeight="1" x14ac:dyDescent="0.25">
      <c r="A847" s="2">
        <v>70</v>
      </c>
      <c r="B847" s="2" t="s">
        <v>291</v>
      </c>
      <c r="C847" s="2">
        <v>1</v>
      </c>
      <c r="D847" s="2" t="s">
        <v>3624</v>
      </c>
      <c r="E847" s="2" t="s">
        <v>3625</v>
      </c>
      <c r="F847" s="2">
        <v>96</v>
      </c>
      <c r="G847" s="2" t="s">
        <v>3626</v>
      </c>
      <c r="H847" s="3"/>
      <c r="I847" s="3" t="s">
        <v>88</v>
      </c>
      <c r="J847" s="3" t="s">
        <v>88</v>
      </c>
      <c r="K847" s="3" t="s">
        <v>88</v>
      </c>
      <c r="L847" s="3" t="s">
        <v>88</v>
      </c>
      <c r="M847" s="3" t="s">
        <v>88</v>
      </c>
      <c r="N847" s="3" t="s">
        <v>88</v>
      </c>
      <c r="O847" s="3" t="s">
        <v>88</v>
      </c>
      <c r="P847" s="3" t="s">
        <v>88</v>
      </c>
      <c r="Q847" s="3" t="s">
        <v>88</v>
      </c>
      <c r="R847" s="3" t="s">
        <v>88</v>
      </c>
      <c r="S847" s="3" t="s">
        <v>88</v>
      </c>
      <c r="T847" s="3" t="s">
        <v>88</v>
      </c>
      <c r="U847" s="2">
        <v>210096</v>
      </c>
      <c r="V847" s="2" t="s">
        <v>3628</v>
      </c>
      <c r="W847" s="3">
        <v>590000000</v>
      </c>
      <c r="X847" s="21" t="s">
        <v>3629</v>
      </c>
      <c r="Y847" s="8">
        <v>590000000</v>
      </c>
      <c r="Z847" s="2" t="s">
        <v>3630</v>
      </c>
      <c r="AA847" s="3">
        <v>500000000</v>
      </c>
      <c r="AB847" s="56">
        <v>30</v>
      </c>
      <c r="AC847" s="44" t="s">
        <v>67</v>
      </c>
      <c r="AD847" s="43" t="s">
        <v>76</v>
      </c>
      <c r="AE847" s="44" t="s">
        <v>298</v>
      </c>
      <c r="AF847" s="45" t="s">
        <v>3253</v>
      </c>
      <c r="AG847" s="43" t="s">
        <v>3254</v>
      </c>
      <c r="AH847" s="45">
        <v>70007350</v>
      </c>
      <c r="AI847" s="51">
        <v>44849</v>
      </c>
      <c r="AJ847" s="51">
        <v>44881</v>
      </c>
      <c r="AK847" s="51">
        <v>45031</v>
      </c>
      <c r="AL847" s="42">
        <v>1</v>
      </c>
      <c r="AM847" s="54">
        <v>90000000</v>
      </c>
      <c r="AN847" s="44" t="s">
        <v>79</v>
      </c>
      <c r="AO847" s="49" t="s">
        <v>3255</v>
      </c>
      <c r="AP847" s="44" t="s">
        <v>302</v>
      </c>
      <c r="AQ847" s="50">
        <v>42158</v>
      </c>
      <c r="AR847" s="50" t="s">
        <v>79</v>
      </c>
      <c r="AS847" s="50" t="s">
        <v>79</v>
      </c>
      <c r="AT847" s="44">
        <v>42158</v>
      </c>
      <c r="AU847" s="49" t="s">
        <v>303</v>
      </c>
      <c r="AV847" s="49" t="s">
        <v>3627</v>
      </c>
      <c r="AW847" s="49" t="s">
        <v>305</v>
      </c>
      <c r="AX847" s="49" t="s">
        <v>306</v>
      </c>
      <c r="AY847" s="50" t="s">
        <v>3258</v>
      </c>
      <c r="AZ847" s="58" t="s">
        <v>3259</v>
      </c>
      <c r="BA847" s="1"/>
      <c r="BB847" s="1"/>
      <c r="BC847" s="1"/>
      <c r="BD847" s="1"/>
      <c r="BE847" s="1"/>
      <c r="BF847" s="1"/>
      <c r="BG847" s="1"/>
    </row>
    <row r="848" spans="1:59" customFormat="1" ht="60" hidden="1" customHeight="1" x14ac:dyDescent="0.25">
      <c r="A848" s="2">
        <v>70</v>
      </c>
      <c r="B848" s="2" t="s">
        <v>291</v>
      </c>
      <c r="C848" s="2">
        <v>0</v>
      </c>
      <c r="D848" s="2" t="s">
        <v>3624</v>
      </c>
      <c r="E848" s="2" t="s">
        <v>3625</v>
      </c>
      <c r="F848" s="2">
        <v>96</v>
      </c>
      <c r="G848" s="2" t="s">
        <v>3626</v>
      </c>
      <c r="H848" s="3"/>
      <c r="I848" s="3" t="s">
        <v>88</v>
      </c>
      <c r="J848" s="3" t="s">
        <v>88</v>
      </c>
      <c r="K848" s="3" t="s">
        <v>88</v>
      </c>
      <c r="L848" s="3" t="s">
        <v>88</v>
      </c>
      <c r="M848" s="3" t="s">
        <v>88</v>
      </c>
      <c r="N848" s="3" t="s">
        <v>88</v>
      </c>
      <c r="O848" s="3" t="s">
        <v>88</v>
      </c>
      <c r="P848" s="3" t="s">
        <v>88</v>
      </c>
      <c r="Q848" s="3" t="s">
        <v>88</v>
      </c>
      <c r="R848" s="3" t="s">
        <v>88</v>
      </c>
      <c r="S848" s="3" t="s">
        <v>88</v>
      </c>
      <c r="T848" s="3" t="s">
        <v>88</v>
      </c>
      <c r="U848" s="2">
        <v>210096</v>
      </c>
      <c r="V848" s="2" t="s">
        <v>3628</v>
      </c>
      <c r="W848" s="3">
        <v>590000000</v>
      </c>
      <c r="X848" s="21" t="s">
        <v>88</v>
      </c>
      <c r="Y848" s="8"/>
      <c r="Z848" s="2" t="s">
        <v>3631</v>
      </c>
      <c r="AA848" s="3">
        <v>90000000</v>
      </c>
      <c r="AB848" s="56">
        <v>30</v>
      </c>
      <c r="AC848" s="44" t="s">
        <v>67</v>
      </c>
      <c r="AD848" s="43" t="s">
        <v>265</v>
      </c>
      <c r="AE848" s="44" t="s">
        <v>310</v>
      </c>
      <c r="AF848" s="45" t="s">
        <v>3255</v>
      </c>
      <c r="AG848" s="43" t="s">
        <v>3260</v>
      </c>
      <c r="AH848" s="45">
        <v>20005047</v>
      </c>
      <c r="AI848" s="51">
        <v>44849</v>
      </c>
      <c r="AJ848" s="51">
        <v>44881</v>
      </c>
      <c r="AK848" s="51">
        <v>45044</v>
      </c>
      <c r="AL848" s="42">
        <v>0.65780000000000005</v>
      </c>
      <c r="AM848" s="54">
        <v>0</v>
      </c>
      <c r="AN848" s="44" t="s">
        <v>3261</v>
      </c>
      <c r="AO848" s="49" t="s">
        <v>79</v>
      </c>
      <c r="AP848" s="44" t="s">
        <v>302</v>
      </c>
      <c r="AQ848" s="50">
        <v>42158</v>
      </c>
      <c r="AR848" s="50" t="s">
        <v>79</v>
      </c>
      <c r="AS848" s="50" t="s">
        <v>79</v>
      </c>
      <c r="AT848" s="44">
        <v>42158</v>
      </c>
      <c r="AU848" s="49" t="s">
        <v>303</v>
      </c>
      <c r="AV848" s="49" t="s">
        <v>3627</v>
      </c>
      <c r="AW848" s="49" t="s">
        <v>305</v>
      </c>
      <c r="AX848" s="49" t="s">
        <v>306</v>
      </c>
      <c r="AY848" s="50" t="s">
        <v>3258</v>
      </c>
      <c r="AZ848" s="58" t="s">
        <v>3259</v>
      </c>
      <c r="BA848" s="1"/>
      <c r="BB848" s="1"/>
      <c r="BC848" s="1"/>
      <c r="BD848" s="1"/>
      <c r="BE848" s="1"/>
      <c r="BF848" s="1"/>
      <c r="BG848" s="1"/>
    </row>
    <row r="849" spans="1:59" customFormat="1" ht="60" hidden="1" customHeight="1" x14ac:dyDescent="0.25">
      <c r="A849" s="2">
        <v>70</v>
      </c>
      <c r="B849" s="2" t="s">
        <v>313</v>
      </c>
      <c r="C849" s="2">
        <v>1</v>
      </c>
      <c r="D849" s="2" t="s">
        <v>3632</v>
      </c>
      <c r="E849" s="2" t="s">
        <v>3633</v>
      </c>
      <c r="F849" s="2">
        <v>1</v>
      </c>
      <c r="G849" s="2" t="s">
        <v>316</v>
      </c>
      <c r="H849" s="3">
        <v>30855000</v>
      </c>
      <c r="I849" s="3" t="s">
        <v>62</v>
      </c>
      <c r="J849" s="3" t="s">
        <v>63</v>
      </c>
      <c r="K849" s="3" t="s">
        <v>64</v>
      </c>
      <c r="L849" s="3" t="s">
        <v>3634</v>
      </c>
      <c r="M849" s="3" t="s">
        <v>3635</v>
      </c>
      <c r="N849" s="6">
        <v>0.15</v>
      </c>
      <c r="O849" s="3" t="s">
        <v>67</v>
      </c>
      <c r="P849" s="3" t="s">
        <v>68</v>
      </c>
      <c r="Q849" s="3" t="s">
        <v>69</v>
      </c>
      <c r="R849" s="3" t="s">
        <v>3636</v>
      </c>
      <c r="S849" s="3" t="s">
        <v>3637</v>
      </c>
      <c r="T849" s="6">
        <v>3916</v>
      </c>
      <c r="U849" s="2">
        <v>210088</v>
      </c>
      <c r="V849" s="2" t="s">
        <v>317</v>
      </c>
      <c r="W849" s="3">
        <v>30855000</v>
      </c>
      <c r="X849" s="7" t="s">
        <v>318</v>
      </c>
      <c r="Y849" s="8">
        <v>30855000</v>
      </c>
      <c r="Z849" s="2" t="s">
        <v>3638</v>
      </c>
      <c r="AA849" s="3">
        <v>30855000</v>
      </c>
      <c r="AB849" s="56">
        <v>14</v>
      </c>
      <c r="AC849" s="44" t="s">
        <v>320</v>
      </c>
      <c r="AD849" s="43" t="s">
        <v>265</v>
      </c>
      <c r="AE849" s="44" t="s">
        <v>88</v>
      </c>
      <c r="AF849" s="45" t="s">
        <v>88</v>
      </c>
      <c r="AG849" s="43" t="s">
        <v>88</v>
      </c>
      <c r="AH849" s="45" t="s">
        <v>88</v>
      </c>
      <c r="AI849" s="51">
        <v>44576</v>
      </c>
      <c r="AJ849" s="51">
        <v>44576</v>
      </c>
      <c r="AK849" s="51">
        <v>45015</v>
      </c>
      <c r="AL849" s="42">
        <v>0.48</v>
      </c>
      <c r="AM849" s="54">
        <v>1746509</v>
      </c>
      <c r="AN849" s="44" t="s">
        <v>321</v>
      </c>
      <c r="AO849" s="49" t="s">
        <v>322</v>
      </c>
      <c r="AP849" s="44" t="s">
        <v>270</v>
      </c>
      <c r="AQ849" s="50">
        <v>14</v>
      </c>
      <c r="AR849" s="50" t="s">
        <v>82</v>
      </c>
      <c r="AS849" s="50" t="s">
        <v>83</v>
      </c>
      <c r="AT849" s="44"/>
      <c r="AU849" s="49" t="s">
        <v>323</v>
      </c>
      <c r="AV849" s="49" t="s">
        <v>3639</v>
      </c>
      <c r="AW849" s="49" t="s">
        <v>325</v>
      </c>
      <c r="AX849" s="49" t="s">
        <v>331</v>
      </c>
      <c r="AY849" s="50" t="s">
        <v>326</v>
      </c>
      <c r="AZ849" s="58" t="s">
        <v>327</v>
      </c>
      <c r="BA849" s="1"/>
      <c r="BB849" s="1"/>
      <c r="BC849" s="1"/>
      <c r="BD849" s="1"/>
      <c r="BE849" s="1"/>
      <c r="BF849" s="1"/>
      <c r="BG849" s="1"/>
    </row>
    <row r="850" spans="1:59" customFormat="1" ht="60" hidden="1" customHeight="1" x14ac:dyDescent="0.25">
      <c r="A850" s="2">
        <v>70</v>
      </c>
      <c r="B850" s="2" t="s">
        <v>337</v>
      </c>
      <c r="C850" s="2">
        <v>1</v>
      </c>
      <c r="D850" s="2" t="s">
        <v>3640</v>
      </c>
      <c r="E850" s="2" t="s">
        <v>3641</v>
      </c>
      <c r="F850" s="2" t="s">
        <v>3642</v>
      </c>
      <c r="G850" s="2" t="s">
        <v>3643</v>
      </c>
      <c r="H850" s="3">
        <v>0</v>
      </c>
      <c r="I850" s="3" t="s">
        <v>278</v>
      </c>
      <c r="J850" s="3" t="s">
        <v>341</v>
      </c>
      <c r="K850" s="3" t="s">
        <v>342</v>
      </c>
      <c r="L850" s="3" t="s">
        <v>343</v>
      </c>
      <c r="M850" s="3" t="s">
        <v>344</v>
      </c>
      <c r="N850" s="6">
        <v>20</v>
      </c>
      <c r="O850" s="3" t="s">
        <v>67</v>
      </c>
      <c r="P850" s="3" t="s">
        <v>68</v>
      </c>
      <c r="Q850" s="3" t="s">
        <v>69</v>
      </c>
      <c r="R850" s="3" t="s">
        <v>345</v>
      </c>
      <c r="S850" s="3" t="s">
        <v>346</v>
      </c>
      <c r="T850" s="6">
        <v>1584846</v>
      </c>
      <c r="U850" s="2">
        <v>220015</v>
      </c>
      <c r="V850" s="2" t="s">
        <v>340</v>
      </c>
      <c r="W850" s="3">
        <v>106047062</v>
      </c>
      <c r="X850" s="7" t="s">
        <v>347</v>
      </c>
      <c r="Y850" s="8">
        <f>SUM(AA850:AA851)</f>
        <v>106047062</v>
      </c>
      <c r="Z850" s="2" t="s">
        <v>3644</v>
      </c>
      <c r="AA850" s="3">
        <v>60950916</v>
      </c>
      <c r="AB850" s="56"/>
      <c r="AC850" s="44"/>
      <c r="AD850" s="43" t="s">
        <v>76</v>
      </c>
      <c r="AE850" s="44" t="s">
        <v>77</v>
      </c>
      <c r="AF850" s="45" t="s">
        <v>1757</v>
      </c>
      <c r="AG850" s="43">
        <v>4600094459</v>
      </c>
      <c r="AH850" s="45" t="s">
        <v>350</v>
      </c>
      <c r="AI850" s="51">
        <v>44761</v>
      </c>
      <c r="AJ850" s="51">
        <v>44761</v>
      </c>
      <c r="AK850" s="51">
        <v>45081</v>
      </c>
      <c r="AL850" s="42">
        <v>1</v>
      </c>
      <c r="AM850" s="54" t="s">
        <v>79</v>
      </c>
      <c r="AN850" s="44" t="s">
        <v>351</v>
      </c>
      <c r="AO850" s="49" t="s">
        <v>79</v>
      </c>
      <c r="AP850" s="44" t="s">
        <v>79</v>
      </c>
      <c r="AQ850" s="50" t="s">
        <v>352</v>
      </c>
      <c r="AR850" s="50" t="s">
        <v>82</v>
      </c>
      <c r="AS850" s="50" t="s">
        <v>83</v>
      </c>
      <c r="AT850" s="44">
        <v>6</v>
      </c>
      <c r="AU850" s="49" t="s">
        <v>3645</v>
      </c>
      <c r="AV850" s="49" t="s">
        <v>3646</v>
      </c>
      <c r="AW850" s="49" t="s">
        <v>3647</v>
      </c>
      <c r="AX850" s="49" t="s">
        <v>3648</v>
      </c>
      <c r="AY850" s="50" t="s">
        <v>3649</v>
      </c>
      <c r="AZ850" s="58" t="s">
        <v>3650</v>
      </c>
      <c r="BA850" s="1"/>
      <c r="BB850" s="1"/>
      <c r="BC850" s="1"/>
      <c r="BD850" s="1"/>
      <c r="BE850" s="1"/>
      <c r="BF850" s="1"/>
      <c r="BG850" s="1"/>
    </row>
    <row r="851" spans="1:59" customFormat="1" ht="60" hidden="1" customHeight="1" x14ac:dyDescent="0.25">
      <c r="A851" s="2">
        <v>70</v>
      </c>
      <c r="B851" s="2" t="s">
        <v>337</v>
      </c>
      <c r="C851" s="2">
        <v>0</v>
      </c>
      <c r="D851" s="2" t="s">
        <v>3640</v>
      </c>
      <c r="E851" s="2" t="s">
        <v>3641</v>
      </c>
      <c r="F851" s="2" t="s">
        <v>3642</v>
      </c>
      <c r="G851" s="2" t="s">
        <v>3643</v>
      </c>
      <c r="H851" s="3">
        <v>0</v>
      </c>
      <c r="I851" s="3" t="s">
        <v>88</v>
      </c>
      <c r="J851" s="3" t="s">
        <v>88</v>
      </c>
      <c r="K851" s="3" t="s">
        <v>88</v>
      </c>
      <c r="L851" s="3" t="s">
        <v>88</v>
      </c>
      <c r="M851" s="3" t="s">
        <v>88</v>
      </c>
      <c r="N851" s="3" t="s">
        <v>88</v>
      </c>
      <c r="O851" s="3" t="s">
        <v>88</v>
      </c>
      <c r="P851" s="3" t="s">
        <v>88</v>
      </c>
      <c r="Q851" s="3" t="s">
        <v>88</v>
      </c>
      <c r="R851" s="3" t="s">
        <v>88</v>
      </c>
      <c r="S851" s="3" t="s">
        <v>88</v>
      </c>
      <c r="T851" s="3" t="s">
        <v>88</v>
      </c>
      <c r="U851" s="2">
        <v>220015</v>
      </c>
      <c r="V851" s="2" t="s">
        <v>340</v>
      </c>
      <c r="W851" s="3">
        <v>106047062</v>
      </c>
      <c r="X851" s="7" t="s">
        <v>360</v>
      </c>
      <c r="Y851" s="8" t="s">
        <v>360</v>
      </c>
      <c r="Z851" s="2" t="s">
        <v>3651</v>
      </c>
      <c r="AA851" s="3">
        <v>45096146</v>
      </c>
      <c r="AB851" s="56"/>
      <c r="AC851" s="44"/>
      <c r="AD851" s="43" t="s">
        <v>76</v>
      </c>
      <c r="AE851" s="44" t="s">
        <v>77</v>
      </c>
      <c r="AF851" s="45" t="s">
        <v>1757</v>
      </c>
      <c r="AG851" s="43">
        <v>4600094459</v>
      </c>
      <c r="AH851" s="45" t="s">
        <v>350</v>
      </c>
      <c r="AI851" s="51">
        <v>44761</v>
      </c>
      <c r="AJ851" s="51">
        <v>44761</v>
      </c>
      <c r="AK851" s="51">
        <v>45081</v>
      </c>
      <c r="AL851" s="42">
        <v>1</v>
      </c>
      <c r="AM851" s="54" t="s">
        <v>79</v>
      </c>
      <c r="AN851" s="44" t="s">
        <v>351</v>
      </c>
      <c r="AO851" s="49" t="s">
        <v>79</v>
      </c>
      <c r="AP851" s="44" t="s">
        <v>79</v>
      </c>
      <c r="AQ851" s="50" t="s">
        <v>352</v>
      </c>
      <c r="AR851" s="50" t="s">
        <v>82</v>
      </c>
      <c r="AS851" s="50" t="s">
        <v>589</v>
      </c>
      <c r="AT851" s="44">
        <v>1</v>
      </c>
      <c r="AU851" s="49" t="s">
        <v>3652</v>
      </c>
      <c r="AV851" s="49" t="s">
        <v>3653</v>
      </c>
      <c r="AW851" s="49" t="s">
        <v>233</v>
      </c>
      <c r="AX851" s="49" t="s">
        <v>3654</v>
      </c>
      <c r="AY851" s="50" t="s">
        <v>3655</v>
      </c>
      <c r="AZ851" s="58" t="s">
        <v>3656</v>
      </c>
      <c r="BA851" s="1"/>
      <c r="BB851" s="1"/>
      <c r="BC851" s="1"/>
      <c r="BD851" s="1"/>
      <c r="BE851" s="1"/>
      <c r="BF851" s="1"/>
      <c r="BG851" s="1"/>
    </row>
    <row r="852" spans="1:59" customFormat="1" ht="60" hidden="1" customHeight="1" x14ac:dyDescent="0.25">
      <c r="A852" s="2">
        <v>70</v>
      </c>
      <c r="B852" s="2" t="s">
        <v>337</v>
      </c>
      <c r="C852" s="2">
        <v>1</v>
      </c>
      <c r="D852" s="2" t="s">
        <v>3640</v>
      </c>
      <c r="E852" s="2" t="s">
        <v>3641</v>
      </c>
      <c r="F852" s="2" t="s">
        <v>3642</v>
      </c>
      <c r="G852" s="2" t="s">
        <v>3643</v>
      </c>
      <c r="H852" s="3">
        <v>0</v>
      </c>
      <c r="I852" s="3" t="s">
        <v>278</v>
      </c>
      <c r="J852" s="3" t="s">
        <v>279</v>
      </c>
      <c r="K852" s="3" t="s">
        <v>815</v>
      </c>
      <c r="L852" s="3" t="s">
        <v>816</v>
      </c>
      <c r="M852" s="3" t="s">
        <v>817</v>
      </c>
      <c r="N852" s="6">
        <v>25100</v>
      </c>
      <c r="O852" s="3" t="s">
        <v>818</v>
      </c>
      <c r="P852" s="3" t="s">
        <v>68</v>
      </c>
      <c r="Q852" s="3" t="s">
        <v>69</v>
      </c>
      <c r="R852" s="3" t="s">
        <v>819</v>
      </c>
      <c r="S852" s="3" t="s">
        <v>820</v>
      </c>
      <c r="T852" s="6">
        <v>590202</v>
      </c>
      <c r="U852" s="2">
        <v>220016</v>
      </c>
      <c r="V852" s="2" t="s">
        <v>821</v>
      </c>
      <c r="W852" s="3">
        <v>650000000</v>
      </c>
      <c r="X852" s="7" t="s">
        <v>822</v>
      </c>
      <c r="Y852" s="8">
        <f>SUM(AA852:AA853)</f>
        <v>552500000</v>
      </c>
      <c r="Z852" s="2" t="s">
        <v>823</v>
      </c>
      <c r="AA852" s="3">
        <v>195000000</v>
      </c>
      <c r="AB852" s="56"/>
      <c r="AC852" s="44"/>
      <c r="AD852" s="43" t="s">
        <v>76</v>
      </c>
      <c r="AE852" s="44" t="s">
        <v>824</v>
      </c>
      <c r="AF852" s="45" t="s">
        <v>617</v>
      </c>
      <c r="AG852" s="43">
        <v>4600095356</v>
      </c>
      <c r="AH852" s="45" t="s">
        <v>825</v>
      </c>
      <c r="AI852" s="51">
        <v>44856</v>
      </c>
      <c r="AJ852" s="51">
        <v>44856</v>
      </c>
      <c r="AK852" s="51">
        <v>44926</v>
      </c>
      <c r="AL852" s="42">
        <v>1</v>
      </c>
      <c r="AM852" s="54" t="s">
        <v>79</v>
      </c>
      <c r="AN852" s="44" t="s">
        <v>826</v>
      </c>
      <c r="AO852" s="49" t="s">
        <v>79</v>
      </c>
      <c r="AP852" s="44" t="s">
        <v>79</v>
      </c>
      <c r="AQ852" s="50" t="s">
        <v>352</v>
      </c>
      <c r="AR852" s="50" t="s">
        <v>82</v>
      </c>
      <c r="AS852" s="50" t="s">
        <v>589</v>
      </c>
      <c r="AT852" s="44">
        <v>0</v>
      </c>
      <c r="AU852" s="49" t="s">
        <v>827</v>
      </c>
      <c r="AV852" s="49" t="s">
        <v>3657</v>
      </c>
      <c r="AW852" s="49" t="s">
        <v>829</v>
      </c>
      <c r="AX852" s="49" t="s">
        <v>3658</v>
      </c>
      <c r="AY852" s="50" t="s">
        <v>831</v>
      </c>
      <c r="AZ852" s="58" t="s">
        <v>327</v>
      </c>
      <c r="BA852" s="1"/>
      <c r="BB852" s="1"/>
      <c r="BC852" s="1"/>
      <c r="BD852" s="1"/>
      <c r="BE852" s="1"/>
      <c r="BF852" s="1"/>
      <c r="BG852" s="1"/>
    </row>
    <row r="853" spans="1:59" customFormat="1" ht="60" hidden="1" customHeight="1" x14ac:dyDescent="0.25">
      <c r="A853" s="2">
        <v>70</v>
      </c>
      <c r="B853" s="2" t="s">
        <v>337</v>
      </c>
      <c r="C853" s="2">
        <v>0</v>
      </c>
      <c r="D853" s="2" t="s">
        <v>3640</v>
      </c>
      <c r="E853" s="2" t="s">
        <v>3641</v>
      </c>
      <c r="F853" s="2" t="s">
        <v>3642</v>
      </c>
      <c r="G853" s="2" t="s">
        <v>3643</v>
      </c>
      <c r="H853" s="3">
        <v>0</v>
      </c>
      <c r="I853" s="3" t="s">
        <v>88</v>
      </c>
      <c r="J853" s="3" t="s">
        <v>88</v>
      </c>
      <c r="K853" s="3" t="s">
        <v>88</v>
      </c>
      <c r="L853" s="3" t="s">
        <v>88</v>
      </c>
      <c r="M853" s="3" t="s">
        <v>88</v>
      </c>
      <c r="N853" s="3" t="s">
        <v>88</v>
      </c>
      <c r="O853" s="3" t="s">
        <v>88</v>
      </c>
      <c r="P853" s="3" t="s">
        <v>88</v>
      </c>
      <c r="Q853" s="3" t="s">
        <v>88</v>
      </c>
      <c r="R853" s="3" t="s">
        <v>88</v>
      </c>
      <c r="S853" s="3" t="s">
        <v>88</v>
      </c>
      <c r="T853" s="3" t="s">
        <v>88</v>
      </c>
      <c r="U853" s="2">
        <v>220016</v>
      </c>
      <c r="V853" s="2" t="s">
        <v>821</v>
      </c>
      <c r="W853" s="3">
        <v>650000000</v>
      </c>
      <c r="X853" s="7" t="s">
        <v>88</v>
      </c>
      <c r="Y853" s="8" t="s">
        <v>88</v>
      </c>
      <c r="Z853" s="2" t="s">
        <v>2048</v>
      </c>
      <c r="AA853" s="3">
        <v>357500000</v>
      </c>
      <c r="AB853" s="56"/>
      <c r="AC853" s="44"/>
      <c r="AD853" s="43" t="s">
        <v>76</v>
      </c>
      <c r="AE853" s="44" t="s">
        <v>824</v>
      </c>
      <c r="AF853" s="45" t="s">
        <v>617</v>
      </c>
      <c r="AG853" s="43">
        <v>4600095356</v>
      </c>
      <c r="AH853" s="45" t="s">
        <v>825</v>
      </c>
      <c r="AI853" s="51">
        <v>44856</v>
      </c>
      <c r="AJ853" s="51">
        <v>44856</v>
      </c>
      <c r="AK853" s="51">
        <v>44926</v>
      </c>
      <c r="AL853" s="42">
        <v>1</v>
      </c>
      <c r="AM853" s="54" t="s">
        <v>79</v>
      </c>
      <c r="AN853" s="44" t="s">
        <v>826</v>
      </c>
      <c r="AO853" s="49" t="s">
        <v>79</v>
      </c>
      <c r="AP853" s="44" t="s">
        <v>79</v>
      </c>
      <c r="AQ853" s="50" t="s">
        <v>352</v>
      </c>
      <c r="AR853" s="50" t="s">
        <v>82</v>
      </c>
      <c r="AS853" s="50" t="s">
        <v>589</v>
      </c>
      <c r="AT853" s="44">
        <v>0</v>
      </c>
      <c r="AU853" s="49" t="s">
        <v>827</v>
      </c>
      <c r="AV853" s="49" t="s">
        <v>3657</v>
      </c>
      <c r="AW853" s="49" t="s">
        <v>829</v>
      </c>
      <c r="AX853" s="49" t="s">
        <v>3659</v>
      </c>
      <c r="AY853" s="50" t="s">
        <v>831</v>
      </c>
      <c r="AZ853" s="58" t="s">
        <v>327</v>
      </c>
      <c r="BA853" s="1"/>
      <c r="BB853" s="1"/>
      <c r="BC853" s="1"/>
      <c r="BD853" s="1"/>
      <c r="BE853" s="1"/>
      <c r="BF853" s="1"/>
      <c r="BG853" s="1"/>
    </row>
    <row r="854" spans="1:59" customFormat="1" ht="60" hidden="1" customHeight="1" x14ac:dyDescent="0.25">
      <c r="A854" s="2">
        <v>70</v>
      </c>
      <c r="B854" s="2" t="s">
        <v>337</v>
      </c>
      <c r="C854" s="2">
        <v>0</v>
      </c>
      <c r="D854" s="2" t="s">
        <v>3640</v>
      </c>
      <c r="E854" s="2" t="s">
        <v>3641</v>
      </c>
      <c r="F854" s="2" t="s">
        <v>3642</v>
      </c>
      <c r="G854" s="2" t="s">
        <v>3643</v>
      </c>
      <c r="H854" s="3">
        <v>0</v>
      </c>
      <c r="I854" s="3" t="s">
        <v>88</v>
      </c>
      <c r="J854" s="3" t="s">
        <v>88</v>
      </c>
      <c r="K854" s="3" t="s">
        <v>88</v>
      </c>
      <c r="L854" s="3" t="s">
        <v>88</v>
      </c>
      <c r="M854" s="3" t="s">
        <v>88</v>
      </c>
      <c r="N854" s="3" t="s">
        <v>88</v>
      </c>
      <c r="O854" s="3" t="s">
        <v>88</v>
      </c>
      <c r="P854" s="3" t="s">
        <v>88</v>
      </c>
      <c r="Q854" s="3" t="s">
        <v>88</v>
      </c>
      <c r="R854" s="3" t="s">
        <v>88</v>
      </c>
      <c r="S854" s="3" t="s">
        <v>88</v>
      </c>
      <c r="T854" s="3" t="s">
        <v>88</v>
      </c>
      <c r="U854" s="2">
        <v>220016</v>
      </c>
      <c r="V854" s="2" t="s">
        <v>821</v>
      </c>
      <c r="W854" s="3">
        <v>650000000</v>
      </c>
      <c r="X854" s="7" t="s">
        <v>834</v>
      </c>
      <c r="Y854" s="8">
        <f>SUM(AA854:AA855)</f>
        <v>97500000</v>
      </c>
      <c r="Z854" s="2" t="s">
        <v>835</v>
      </c>
      <c r="AA854" s="3">
        <v>52000000</v>
      </c>
      <c r="AB854" s="56"/>
      <c r="AC854" s="44"/>
      <c r="AD854" s="43" t="s">
        <v>76</v>
      </c>
      <c r="AE854" s="44" t="s">
        <v>824</v>
      </c>
      <c r="AF854" s="45" t="s">
        <v>617</v>
      </c>
      <c r="AG854" s="43">
        <v>4600095356</v>
      </c>
      <c r="AH854" s="45" t="s">
        <v>825</v>
      </c>
      <c r="AI854" s="51">
        <v>44856</v>
      </c>
      <c r="AJ854" s="51">
        <v>44856</v>
      </c>
      <c r="AK854" s="51">
        <v>44926</v>
      </c>
      <c r="AL854" s="42">
        <v>1</v>
      </c>
      <c r="AM854" s="54" t="s">
        <v>79</v>
      </c>
      <c r="AN854" s="44" t="s">
        <v>826</v>
      </c>
      <c r="AO854" s="49" t="s">
        <v>79</v>
      </c>
      <c r="AP854" s="44" t="s">
        <v>79</v>
      </c>
      <c r="AQ854" s="50" t="s">
        <v>352</v>
      </c>
      <c r="AR854" s="50" t="s">
        <v>82</v>
      </c>
      <c r="AS854" s="50" t="s">
        <v>589</v>
      </c>
      <c r="AT854" s="44">
        <v>400</v>
      </c>
      <c r="AU854" s="49" t="s">
        <v>827</v>
      </c>
      <c r="AV854" s="49" t="s">
        <v>3657</v>
      </c>
      <c r="AW854" s="49" t="s">
        <v>829</v>
      </c>
      <c r="AX854" s="49" t="s">
        <v>3660</v>
      </c>
      <c r="AY854" s="50" t="s">
        <v>837</v>
      </c>
      <c r="AZ854" s="58" t="s">
        <v>327</v>
      </c>
      <c r="BA854" s="1"/>
      <c r="BB854" s="1"/>
      <c r="BC854" s="1"/>
      <c r="BD854" s="1"/>
      <c r="BE854" s="1"/>
      <c r="BF854" s="1"/>
      <c r="BG854" s="1"/>
    </row>
    <row r="855" spans="1:59" customFormat="1" ht="60" hidden="1" customHeight="1" x14ac:dyDescent="0.25">
      <c r="A855" s="2">
        <v>70</v>
      </c>
      <c r="B855" s="2" t="s">
        <v>337</v>
      </c>
      <c r="C855" s="2">
        <v>0</v>
      </c>
      <c r="D855" s="2" t="s">
        <v>3640</v>
      </c>
      <c r="E855" s="2" t="s">
        <v>3641</v>
      </c>
      <c r="F855" s="2" t="s">
        <v>3642</v>
      </c>
      <c r="G855" s="2" t="s">
        <v>3643</v>
      </c>
      <c r="H855" s="3">
        <v>0</v>
      </c>
      <c r="I855" s="3" t="s">
        <v>88</v>
      </c>
      <c r="J855" s="3" t="s">
        <v>88</v>
      </c>
      <c r="K855" s="3" t="s">
        <v>88</v>
      </c>
      <c r="L855" s="3" t="s">
        <v>88</v>
      </c>
      <c r="M855" s="3" t="s">
        <v>88</v>
      </c>
      <c r="N855" s="3" t="s">
        <v>88</v>
      </c>
      <c r="O855" s="3" t="s">
        <v>88</v>
      </c>
      <c r="P855" s="3" t="s">
        <v>88</v>
      </c>
      <c r="Q855" s="3" t="s">
        <v>88</v>
      </c>
      <c r="R855" s="3" t="s">
        <v>88</v>
      </c>
      <c r="S855" s="3" t="s">
        <v>88</v>
      </c>
      <c r="T855" s="3" t="s">
        <v>88</v>
      </c>
      <c r="U855" s="2">
        <v>220016</v>
      </c>
      <c r="V855" s="2" t="s">
        <v>821</v>
      </c>
      <c r="W855" s="3">
        <v>650000000</v>
      </c>
      <c r="X855" s="7" t="s">
        <v>88</v>
      </c>
      <c r="Y855" s="8" t="s">
        <v>88</v>
      </c>
      <c r="Z855" s="2" t="s">
        <v>838</v>
      </c>
      <c r="AA855" s="3">
        <v>45500000</v>
      </c>
      <c r="AB855" s="56"/>
      <c r="AC855" s="44"/>
      <c r="AD855" s="43" t="s">
        <v>76</v>
      </c>
      <c r="AE855" s="44" t="s">
        <v>824</v>
      </c>
      <c r="AF855" s="45" t="s">
        <v>617</v>
      </c>
      <c r="AG855" s="43">
        <v>4600095356</v>
      </c>
      <c r="AH855" s="45" t="s">
        <v>825</v>
      </c>
      <c r="AI855" s="51">
        <v>44856</v>
      </c>
      <c r="AJ855" s="51">
        <v>44856</v>
      </c>
      <c r="AK855" s="51">
        <v>44926</v>
      </c>
      <c r="AL855" s="42">
        <v>1</v>
      </c>
      <c r="AM855" s="54" t="s">
        <v>79</v>
      </c>
      <c r="AN855" s="44" t="s">
        <v>826</v>
      </c>
      <c r="AO855" s="49" t="s">
        <v>79</v>
      </c>
      <c r="AP855" s="44" t="s">
        <v>79</v>
      </c>
      <c r="AQ855" s="50" t="s">
        <v>352</v>
      </c>
      <c r="AR855" s="50" t="s">
        <v>82</v>
      </c>
      <c r="AS855" s="50" t="s">
        <v>589</v>
      </c>
      <c r="AT855" s="44">
        <v>0</v>
      </c>
      <c r="AU855" s="49" t="s">
        <v>827</v>
      </c>
      <c r="AV855" s="49" t="s">
        <v>3657</v>
      </c>
      <c r="AW855" s="49" t="s">
        <v>829</v>
      </c>
      <c r="AX855" s="49" t="s">
        <v>3661</v>
      </c>
      <c r="AY855" s="50" t="s">
        <v>831</v>
      </c>
      <c r="AZ855" s="58" t="s">
        <v>327</v>
      </c>
      <c r="BA855" s="1"/>
      <c r="BB855" s="1"/>
      <c r="BC855" s="1"/>
      <c r="BD855" s="1"/>
      <c r="BE855" s="1"/>
      <c r="BF855" s="1"/>
      <c r="BG855" s="1"/>
    </row>
    <row r="856" spans="1:59" customFormat="1" ht="60" hidden="1" customHeight="1" x14ac:dyDescent="0.25">
      <c r="A856" s="2">
        <v>70</v>
      </c>
      <c r="B856" s="2" t="s">
        <v>337</v>
      </c>
      <c r="C856" s="2">
        <v>1</v>
      </c>
      <c r="D856" s="2" t="s">
        <v>3640</v>
      </c>
      <c r="E856" s="2" t="s">
        <v>3641</v>
      </c>
      <c r="F856" s="2" t="s">
        <v>3642</v>
      </c>
      <c r="G856" s="2" t="s">
        <v>3643</v>
      </c>
      <c r="H856" s="3"/>
      <c r="I856" s="3" t="s">
        <v>88</v>
      </c>
      <c r="J856" s="3" t="s">
        <v>88</v>
      </c>
      <c r="K856" s="3" t="s">
        <v>88</v>
      </c>
      <c r="L856" s="3" t="s">
        <v>88</v>
      </c>
      <c r="M856" s="3" t="s">
        <v>88</v>
      </c>
      <c r="N856" s="3" t="s">
        <v>88</v>
      </c>
      <c r="O856" s="3" t="s">
        <v>88</v>
      </c>
      <c r="P856" s="3" t="s">
        <v>88</v>
      </c>
      <c r="Q856" s="3" t="s">
        <v>88</v>
      </c>
      <c r="R856" s="3" t="s">
        <v>88</v>
      </c>
      <c r="S856" s="3" t="s">
        <v>88</v>
      </c>
      <c r="T856" s="3" t="s">
        <v>88</v>
      </c>
      <c r="U856" s="2">
        <v>220017</v>
      </c>
      <c r="V856" s="2" t="s">
        <v>840</v>
      </c>
      <c r="W856" s="3">
        <v>192000000</v>
      </c>
      <c r="X856" s="21"/>
      <c r="Y856" s="8"/>
      <c r="Z856" s="2" t="s">
        <v>3502</v>
      </c>
      <c r="AA856" s="3">
        <v>156000000</v>
      </c>
      <c r="AB856" s="56"/>
      <c r="AC856" s="44"/>
      <c r="AD856" s="43" t="s">
        <v>842</v>
      </c>
      <c r="AE856" s="44"/>
      <c r="AF856" s="45"/>
      <c r="AG856" s="43"/>
      <c r="AH856" s="45"/>
      <c r="AI856" s="51"/>
      <c r="AJ856" s="51"/>
      <c r="AK856" s="51"/>
      <c r="AL856" s="42">
        <v>0</v>
      </c>
      <c r="AM856" s="54"/>
      <c r="AN856" s="44"/>
      <c r="AO856" s="49"/>
      <c r="AP856" s="44"/>
      <c r="AQ856" s="50"/>
      <c r="AR856" s="50"/>
      <c r="AS856" s="50"/>
      <c r="AT856" s="44">
        <v>1200</v>
      </c>
      <c r="AU856" s="49"/>
      <c r="AV856" s="49"/>
      <c r="AW856" s="49"/>
      <c r="AX856" s="49" t="s">
        <v>843</v>
      </c>
      <c r="AY856" s="50" t="s">
        <v>844</v>
      </c>
      <c r="AZ856" s="58"/>
      <c r="BA856" s="1"/>
      <c r="BB856" s="1"/>
      <c r="BC856" s="1"/>
      <c r="BD856" s="1"/>
      <c r="BE856" s="1"/>
      <c r="BF856" s="1"/>
      <c r="BG856" s="1"/>
    </row>
    <row r="857" spans="1:59" customFormat="1" ht="60" hidden="1" customHeight="1" x14ac:dyDescent="0.25">
      <c r="A857" s="2">
        <v>70</v>
      </c>
      <c r="B857" s="2" t="s">
        <v>337</v>
      </c>
      <c r="C857" s="2">
        <v>0</v>
      </c>
      <c r="D857" s="2" t="s">
        <v>3640</v>
      </c>
      <c r="E857" s="2" t="s">
        <v>3641</v>
      </c>
      <c r="F857" s="2" t="s">
        <v>3642</v>
      </c>
      <c r="G857" s="2" t="s">
        <v>3643</v>
      </c>
      <c r="H857" s="3"/>
      <c r="I857" s="3" t="s">
        <v>88</v>
      </c>
      <c r="J857" s="3" t="s">
        <v>88</v>
      </c>
      <c r="K857" s="3" t="s">
        <v>88</v>
      </c>
      <c r="L857" s="3" t="s">
        <v>88</v>
      </c>
      <c r="M857" s="3" t="s">
        <v>88</v>
      </c>
      <c r="N857" s="3" t="s">
        <v>88</v>
      </c>
      <c r="O857" s="3" t="s">
        <v>88</v>
      </c>
      <c r="P857" s="3" t="s">
        <v>88</v>
      </c>
      <c r="Q857" s="3" t="s">
        <v>88</v>
      </c>
      <c r="R857" s="3" t="s">
        <v>88</v>
      </c>
      <c r="S857" s="3" t="s">
        <v>88</v>
      </c>
      <c r="T857" s="3" t="s">
        <v>88</v>
      </c>
      <c r="U857" s="2">
        <v>220017</v>
      </c>
      <c r="V857" s="2" t="s">
        <v>840</v>
      </c>
      <c r="W857" s="3">
        <v>192000000</v>
      </c>
      <c r="X857" s="21"/>
      <c r="Y857" s="8"/>
      <c r="Z857" s="2" t="s">
        <v>3503</v>
      </c>
      <c r="AA857" s="3">
        <v>36000000</v>
      </c>
      <c r="AB857" s="56"/>
      <c r="AC857" s="44"/>
      <c r="AD857" s="43" t="s">
        <v>842</v>
      </c>
      <c r="AE857" s="44"/>
      <c r="AF857" s="45"/>
      <c r="AG857" s="43"/>
      <c r="AH857" s="45"/>
      <c r="AI857" s="51"/>
      <c r="AJ857" s="51"/>
      <c r="AK857" s="51"/>
      <c r="AL857" s="42">
        <v>0</v>
      </c>
      <c r="AM857" s="54"/>
      <c r="AN857" s="44"/>
      <c r="AO857" s="49"/>
      <c r="AP857" s="44"/>
      <c r="AQ857" s="50"/>
      <c r="AR857" s="50"/>
      <c r="AS857" s="50"/>
      <c r="AT857" s="44">
        <v>1200</v>
      </c>
      <c r="AU857" s="49"/>
      <c r="AV857" s="49"/>
      <c r="AW857" s="49"/>
      <c r="AX857" s="49" t="s">
        <v>843</v>
      </c>
      <c r="AY857" s="50" t="s">
        <v>844</v>
      </c>
      <c r="AZ857" s="58"/>
      <c r="BA857" s="1"/>
      <c r="BB857" s="1"/>
      <c r="BC857" s="1"/>
      <c r="BD857" s="1"/>
      <c r="BE857" s="1"/>
      <c r="BF857" s="1"/>
      <c r="BG857" s="1"/>
    </row>
    <row r="858" spans="1:59" customFormat="1" ht="60" hidden="1" customHeight="1" x14ac:dyDescent="0.25">
      <c r="A858" s="2">
        <v>70</v>
      </c>
      <c r="B858" s="2" t="s">
        <v>337</v>
      </c>
      <c r="C858" s="2">
        <v>1</v>
      </c>
      <c r="D858" s="2" t="s">
        <v>3640</v>
      </c>
      <c r="E858" s="2" t="s">
        <v>3641</v>
      </c>
      <c r="F858" s="2" t="s">
        <v>3642</v>
      </c>
      <c r="G858" s="2" t="s">
        <v>3643</v>
      </c>
      <c r="H858" s="3"/>
      <c r="I858" s="3" t="s">
        <v>88</v>
      </c>
      <c r="J858" s="3" t="s">
        <v>88</v>
      </c>
      <c r="K858" s="3" t="s">
        <v>88</v>
      </c>
      <c r="L858" s="3" t="s">
        <v>88</v>
      </c>
      <c r="M858" s="3" t="s">
        <v>88</v>
      </c>
      <c r="N858" s="3" t="s">
        <v>88</v>
      </c>
      <c r="O858" s="3" t="s">
        <v>88</v>
      </c>
      <c r="P858" s="3" t="s">
        <v>88</v>
      </c>
      <c r="Q858" s="3" t="s">
        <v>88</v>
      </c>
      <c r="R858" s="3" t="s">
        <v>88</v>
      </c>
      <c r="S858" s="3" t="s">
        <v>88</v>
      </c>
      <c r="T858" s="3" t="s">
        <v>88</v>
      </c>
      <c r="U858" s="2">
        <v>220018</v>
      </c>
      <c r="V858" s="2" t="s">
        <v>2180</v>
      </c>
      <c r="W858" s="3">
        <v>76797368</v>
      </c>
      <c r="X858" s="21"/>
      <c r="Y858" s="8"/>
      <c r="Z858" s="2" t="s">
        <v>2181</v>
      </c>
      <c r="AA858" s="3">
        <v>30000000</v>
      </c>
      <c r="AB858" s="56"/>
      <c r="AC858" s="44"/>
      <c r="AD858" s="43" t="s">
        <v>76</v>
      </c>
      <c r="AE858" s="44" t="s">
        <v>77</v>
      </c>
      <c r="AF858" s="45" t="s">
        <v>1757</v>
      </c>
      <c r="AG858" s="43">
        <v>4600094459</v>
      </c>
      <c r="AH858" s="45" t="s">
        <v>350</v>
      </c>
      <c r="AI858" s="51">
        <v>44761</v>
      </c>
      <c r="AJ858" s="51">
        <v>44761</v>
      </c>
      <c r="AK858" s="51">
        <v>45081</v>
      </c>
      <c r="AL858" s="42">
        <v>1</v>
      </c>
      <c r="AM858" s="54" t="s">
        <v>79</v>
      </c>
      <c r="AN858" s="44" t="s">
        <v>351</v>
      </c>
      <c r="AO858" s="49" t="s">
        <v>79</v>
      </c>
      <c r="AP858" s="44" t="s">
        <v>79</v>
      </c>
      <c r="AQ858" s="50" t="s">
        <v>352</v>
      </c>
      <c r="AR858" s="50" t="s">
        <v>82</v>
      </c>
      <c r="AS858" s="50" t="s">
        <v>589</v>
      </c>
      <c r="AT858" s="44">
        <v>30</v>
      </c>
      <c r="AU858" s="49" t="s">
        <v>3662</v>
      </c>
      <c r="AV858" s="49" t="s">
        <v>3663</v>
      </c>
      <c r="AW858" s="49" t="s">
        <v>3664</v>
      </c>
      <c r="AX858" s="49" t="s">
        <v>3665</v>
      </c>
      <c r="AY858" s="50" t="s">
        <v>3666</v>
      </c>
      <c r="AZ858" s="58" t="s">
        <v>3667</v>
      </c>
      <c r="BA858" s="1"/>
      <c r="BB858" s="1"/>
      <c r="BC858" s="1"/>
      <c r="BD858" s="1"/>
      <c r="BE858" s="1"/>
      <c r="BF858" s="1"/>
      <c r="BG858" s="1"/>
    </row>
    <row r="859" spans="1:59" customFormat="1" ht="60" hidden="1" customHeight="1" x14ac:dyDescent="0.25">
      <c r="A859" s="2">
        <v>70</v>
      </c>
      <c r="B859" s="2" t="s">
        <v>337</v>
      </c>
      <c r="C859" s="2">
        <v>0</v>
      </c>
      <c r="D859" s="2" t="s">
        <v>3640</v>
      </c>
      <c r="E859" s="2" t="s">
        <v>3641</v>
      </c>
      <c r="F859" s="2" t="s">
        <v>3642</v>
      </c>
      <c r="G859" s="2" t="s">
        <v>3643</v>
      </c>
      <c r="H859" s="3"/>
      <c r="I859" s="3" t="s">
        <v>88</v>
      </c>
      <c r="J859" s="3" t="s">
        <v>88</v>
      </c>
      <c r="K859" s="3" t="s">
        <v>88</v>
      </c>
      <c r="L859" s="3" t="s">
        <v>88</v>
      </c>
      <c r="M859" s="3" t="s">
        <v>88</v>
      </c>
      <c r="N859" s="3" t="s">
        <v>88</v>
      </c>
      <c r="O859" s="3" t="s">
        <v>88</v>
      </c>
      <c r="P859" s="3" t="s">
        <v>88</v>
      </c>
      <c r="Q859" s="3" t="s">
        <v>88</v>
      </c>
      <c r="R859" s="3" t="s">
        <v>88</v>
      </c>
      <c r="S859" s="3" t="s">
        <v>88</v>
      </c>
      <c r="T859" s="3" t="s">
        <v>88</v>
      </c>
      <c r="U859" s="2">
        <v>220018</v>
      </c>
      <c r="V859" s="2" t="s">
        <v>2180</v>
      </c>
      <c r="W859" s="3">
        <v>76797368</v>
      </c>
      <c r="X859" s="21"/>
      <c r="Y859" s="8"/>
      <c r="Z859" s="2" t="s">
        <v>2187</v>
      </c>
      <c r="AA859" s="3">
        <v>46797368</v>
      </c>
      <c r="AB859" s="56"/>
      <c r="AC859" s="44"/>
      <c r="AD859" s="43" t="s">
        <v>76</v>
      </c>
      <c r="AE859" s="44" t="s">
        <v>77</v>
      </c>
      <c r="AF859" s="45" t="s">
        <v>1757</v>
      </c>
      <c r="AG859" s="43">
        <v>4600094459</v>
      </c>
      <c r="AH859" s="45" t="s">
        <v>350</v>
      </c>
      <c r="AI859" s="51">
        <v>44761</v>
      </c>
      <c r="AJ859" s="51">
        <v>44761</v>
      </c>
      <c r="AK859" s="51">
        <v>45081</v>
      </c>
      <c r="AL859" s="42">
        <v>1</v>
      </c>
      <c r="AM859" s="54" t="s">
        <v>79</v>
      </c>
      <c r="AN859" s="44" t="s">
        <v>351</v>
      </c>
      <c r="AO859" s="49" t="s">
        <v>79</v>
      </c>
      <c r="AP859" s="44" t="s">
        <v>79</v>
      </c>
      <c r="AQ859" s="50" t="s">
        <v>352</v>
      </c>
      <c r="AR859" s="50" t="s">
        <v>82</v>
      </c>
      <c r="AS859" s="50" t="s">
        <v>589</v>
      </c>
      <c r="AT859" s="44">
        <v>1</v>
      </c>
      <c r="AU859" s="49" t="s">
        <v>3668</v>
      </c>
      <c r="AV859" s="49" t="s">
        <v>3669</v>
      </c>
      <c r="AW859" s="49" t="s">
        <v>3670</v>
      </c>
      <c r="AX859" s="49" t="s">
        <v>3671</v>
      </c>
      <c r="AY859" s="50" t="s">
        <v>3672</v>
      </c>
      <c r="AZ859" s="58" t="s">
        <v>3673</v>
      </c>
      <c r="BA859" s="1"/>
      <c r="BB859" s="1"/>
      <c r="BC859" s="1"/>
      <c r="BD859" s="1"/>
      <c r="BE859" s="1"/>
      <c r="BF859" s="1"/>
      <c r="BG859" s="1"/>
    </row>
    <row r="860" spans="1:59" customFormat="1" ht="60" hidden="1" customHeight="1" x14ac:dyDescent="0.25">
      <c r="A860" s="2">
        <v>70</v>
      </c>
      <c r="B860" s="2" t="s">
        <v>372</v>
      </c>
      <c r="C860" s="2">
        <v>1</v>
      </c>
      <c r="D860" s="2"/>
      <c r="E860" s="2"/>
      <c r="F860" s="2"/>
      <c r="G860" s="2"/>
      <c r="H860" s="3">
        <v>0</v>
      </c>
      <c r="I860" s="3" t="s">
        <v>156</v>
      </c>
      <c r="J860" s="3" t="s">
        <v>377</v>
      </c>
      <c r="K860" s="3" t="s">
        <v>378</v>
      </c>
      <c r="L860" s="3" t="s">
        <v>379</v>
      </c>
      <c r="M860" s="3" t="s">
        <v>380</v>
      </c>
      <c r="N860" s="6">
        <v>13</v>
      </c>
      <c r="O860" s="3" t="s">
        <v>164</v>
      </c>
      <c r="P860" s="3" t="s">
        <v>68</v>
      </c>
      <c r="Q860" s="3" t="s">
        <v>69</v>
      </c>
      <c r="R860" s="3" t="s">
        <v>381</v>
      </c>
      <c r="S860" s="3" t="s">
        <v>382</v>
      </c>
      <c r="T860" s="6">
        <v>7300</v>
      </c>
      <c r="U860" s="2">
        <v>210085</v>
      </c>
      <c r="V860" s="2" t="s">
        <v>383</v>
      </c>
      <c r="W860" s="3">
        <v>77440000</v>
      </c>
      <c r="X860" s="7" t="s">
        <v>881</v>
      </c>
      <c r="Y860" s="8">
        <f>SUM(AA860)</f>
        <v>77440000</v>
      </c>
      <c r="Z860" s="2" t="s">
        <v>2056</v>
      </c>
      <c r="AA860" s="3">
        <v>77440000</v>
      </c>
      <c r="AB860" s="56">
        <v>1</v>
      </c>
      <c r="AC860" s="44" t="s">
        <v>386</v>
      </c>
      <c r="AD860" s="43" t="s">
        <v>76</v>
      </c>
      <c r="AE860" s="79" t="s">
        <v>165</v>
      </c>
      <c r="AF860" s="79" t="s">
        <v>387</v>
      </c>
      <c r="AG860" s="80" t="s">
        <v>388</v>
      </c>
      <c r="AH860" s="80" t="s">
        <v>389</v>
      </c>
      <c r="AI860" s="108">
        <v>44748</v>
      </c>
      <c r="AJ860" s="108">
        <v>44756</v>
      </c>
      <c r="AK860" s="108">
        <v>45016</v>
      </c>
      <c r="AL860" s="42">
        <v>1</v>
      </c>
      <c r="AM860" s="54" t="s">
        <v>81</v>
      </c>
      <c r="AN860" s="44" t="s">
        <v>390</v>
      </c>
      <c r="AO860" s="49" t="s">
        <v>233</v>
      </c>
      <c r="AP860" s="44" t="s">
        <v>270</v>
      </c>
      <c r="AQ860" s="58">
        <v>100</v>
      </c>
      <c r="AR860" s="50" t="s">
        <v>82</v>
      </c>
      <c r="AS860" s="50" t="s">
        <v>391</v>
      </c>
      <c r="AT860" s="44">
        <v>293</v>
      </c>
      <c r="AU860" s="90" t="s">
        <v>392</v>
      </c>
      <c r="AV860" s="49" t="s">
        <v>3674</v>
      </c>
      <c r="AW860" s="49" t="s">
        <v>3566</v>
      </c>
      <c r="AX860" s="49" t="s">
        <v>3675</v>
      </c>
      <c r="AY860" s="50" t="s">
        <v>3676</v>
      </c>
      <c r="AZ860" s="58"/>
      <c r="BA860" s="1"/>
      <c r="BB860" s="1"/>
      <c r="BC860" s="1"/>
      <c r="BD860" s="1"/>
      <c r="BE860" s="1"/>
      <c r="BF860" s="1"/>
      <c r="BG860" s="1"/>
    </row>
    <row r="861" spans="1:59" customFormat="1" ht="60" hidden="1" customHeight="1" x14ac:dyDescent="0.25">
      <c r="A861" s="2">
        <v>70</v>
      </c>
      <c r="B861" s="2" t="s">
        <v>372</v>
      </c>
      <c r="C861" s="2">
        <v>1</v>
      </c>
      <c r="D861" s="2"/>
      <c r="E861" s="2"/>
      <c r="F861" s="2"/>
      <c r="G861" s="2"/>
      <c r="H861" s="3">
        <v>0</v>
      </c>
      <c r="I861" s="3" t="s">
        <v>156</v>
      </c>
      <c r="J861" s="3" t="s">
        <v>377</v>
      </c>
      <c r="K861" s="3" t="s">
        <v>412</v>
      </c>
      <c r="L861" s="3" t="s">
        <v>413</v>
      </c>
      <c r="M861" s="3" t="s">
        <v>414</v>
      </c>
      <c r="N861" s="6">
        <v>660</v>
      </c>
      <c r="O861" s="3" t="s">
        <v>164</v>
      </c>
      <c r="P861" s="3" t="s">
        <v>68</v>
      </c>
      <c r="Q861" s="3" t="s">
        <v>69</v>
      </c>
      <c r="R861" s="3" t="s">
        <v>415</v>
      </c>
      <c r="S861" s="3" t="s">
        <v>416</v>
      </c>
      <c r="T861" s="6">
        <v>9100</v>
      </c>
      <c r="U861" s="2">
        <v>210095</v>
      </c>
      <c r="V861" s="2" t="s">
        <v>417</v>
      </c>
      <c r="W861" s="3">
        <v>796180000</v>
      </c>
      <c r="X861" s="7" t="s">
        <v>418</v>
      </c>
      <c r="Y861" s="8">
        <f>SUM(AA861:AA862)</f>
        <v>493680000</v>
      </c>
      <c r="Z861" s="2" t="s">
        <v>3677</v>
      </c>
      <c r="AA861" s="3">
        <v>404140000</v>
      </c>
      <c r="AB861" s="97">
        <v>24</v>
      </c>
      <c r="AC861" s="99" t="s">
        <v>164</v>
      </c>
      <c r="AD861" s="43" t="s">
        <v>76</v>
      </c>
      <c r="AE861" s="79" t="s">
        <v>165</v>
      </c>
      <c r="AF861" s="79" t="s">
        <v>387</v>
      </c>
      <c r="AG861" s="80" t="s">
        <v>388</v>
      </c>
      <c r="AH861" s="80" t="s">
        <v>389</v>
      </c>
      <c r="AI861" s="108">
        <v>44748</v>
      </c>
      <c r="AJ861" s="108">
        <v>44756</v>
      </c>
      <c r="AK861" s="108">
        <v>45016</v>
      </c>
      <c r="AL861" s="42">
        <v>1</v>
      </c>
      <c r="AM861" s="54" t="s">
        <v>81</v>
      </c>
      <c r="AN861" s="44" t="s">
        <v>390</v>
      </c>
      <c r="AO861" s="49" t="s">
        <v>233</v>
      </c>
      <c r="AP861" s="44" t="s">
        <v>270</v>
      </c>
      <c r="AQ861" s="97">
        <v>24</v>
      </c>
      <c r="AR861" s="45" t="s">
        <v>82</v>
      </c>
      <c r="AS861" s="89" t="s">
        <v>420</v>
      </c>
      <c r="AT861" s="45">
        <v>1205</v>
      </c>
      <c r="AU861" s="90" t="s">
        <v>421</v>
      </c>
      <c r="AV861" s="90" t="s">
        <v>3678</v>
      </c>
      <c r="AW861" s="90" t="s">
        <v>423</v>
      </c>
      <c r="AX861" s="90" t="s">
        <v>3679</v>
      </c>
      <c r="AY861" s="90" t="s">
        <v>3680</v>
      </c>
      <c r="AZ861" s="58"/>
      <c r="BA861" s="1"/>
      <c r="BB861" s="1"/>
      <c r="BC861" s="1"/>
      <c r="BD861" s="1"/>
      <c r="BE861" s="1"/>
      <c r="BF861" s="1"/>
      <c r="BG861" s="1"/>
    </row>
    <row r="862" spans="1:59" customFormat="1" ht="60" hidden="1" customHeight="1" x14ac:dyDescent="0.25">
      <c r="A862" s="2">
        <v>70</v>
      </c>
      <c r="B862" s="2" t="s">
        <v>372</v>
      </c>
      <c r="C862" s="2">
        <v>0</v>
      </c>
      <c r="D862" s="2"/>
      <c r="E862" s="2"/>
      <c r="F862" s="2"/>
      <c r="G862" s="2"/>
      <c r="H862" s="3">
        <v>0</v>
      </c>
      <c r="I862" s="3" t="s">
        <v>88</v>
      </c>
      <c r="J862" s="3" t="s">
        <v>88</v>
      </c>
      <c r="K862" s="3" t="s">
        <v>88</v>
      </c>
      <c r="L862" s="3" t="s">
        <v>88</v>
      </c>
      <c r="M862" s="3" t="s">
        <v>88</v>
      </c>
      <c r="N862" s="3" t="s">
        <v>88</v>
      </c>
      <c r="O862" s="3" t="s">
        <v>88</v>
      </c>
      <c r="P862" s="3" t="s">
        <v>88</v>
      </c>
      <c r="Q862" s="3" t="s">
        <v>88</v>
      </c>
      <c r="R862" s="3" t="s">
        <v>88</v>
      </c>
      <c r="S862" s="3" t="s">
        <v>88</v>
      </c>
      <c r="T862" s="3" t="s">
        <v>88</v>
      </c>
      <c r="U862" s="2">
        <v>210095</v>
      </c>
      <c r="V862" s="2" t="s">
        <v>417</v>
      </c>
      <c r="W862" s="3">
        <v>796180000</v>
      </c>
      <c r="X862" s="7" t="s">
        <v>88</v>
      </c>
      <c r="Y862" s="8" t="s">
        <v>88</v>
      </c>
      <c r="Z862" s="2" t="s">
        <v>2717</v>
      </c>
      <c r="AA862" s="3">
        <v>89540000</v>
      </c>
      <c r="AB862" s="97">
        <v>1</v>
      </c>
      <c r="AC862" s="99" t="s">
        <v>164</v>
      </c>
      <c r="AD862" s="43" t="s">
        <v>76</v>
      </c>
      <c r="AE862" s="79" t="s">
        <v>165</v>
      </c>
      <c r="AF862" s="79" t="s">
        <v>387</v>
      </c>
      <c r="AG862" s="80" t="s">
        <v>388</v>
      </c>
      <c r="AH862" s="80" t="s">
        <v>389</v>
      </c>
      <c r="AI862" s="108">
        <v>44748</v>
      </c>
      <c r="AJ862" s="108">
        <v>44756</v>
      </c>
      <c r="AK862" s="108">
        <v>45016</v>
      </c>
      <c r="AL862" s="42">
        <v>1</v>
      </c>
      <c r="AM862" s="54" t="s">
        <v>81</v>
      </c>
      <c r="AN862" s="44" t="s">
        <v>390</v>
      </c>
      <c r="AO862" s="49" t="s">
        <v>233</v>
      </c>
      <c r="AP862" s="44" t="s">
        <v>270</v>
      </c>
      <c r="AQ862" s="97">
        <v>1</v>
      </c>
      <c r="AR862" s="45" t="s">
        <v>82</v>
      </c>
      <c r="AS862" s="89" t="s">
        <v>420</v>
      </c>
      <c r="AT862" s="45">
        <v>135</v>
      </c>
      <c r="AU862" s="90" t="s">
        <v>421</v>
      </c>
      <c r="AV862" s="90" t="s">
        <v>3678</v>
      </c>
      <c r="AW862" s="90" t="s">
        <v>423</v>
      </c>
      <c r="AX862" s="90" t="s">
        <v>3681</v>
      </c>
      <c r="AY862" s="90" t="s">
        <v>3682</v>
      </c>
      <c r="AZ862" s="58"/>
      <c r="BA862" s="1"/>
      <c r="BB862" s="1"/>
      <c r="BC862" s="1"/>
      <c r="BD862" s="1"/>
      <c r="BE862" s="1"/>
      <c r="BF862" s="1"/>
      <c r="BG862" s="1"/>
    </row>
    <row r="863" spans="1:59" customFormat="1" ht="60" hidden="1" customHeight="1" x14ac:dyDescent="0.25">
      <c r="A863" s="2">
        <v>70</v>
      </c>
      <c r="B863" s="2" t="s">
        <v>372</v>
      </c>
      <c r="C863" s="2">
        <v>0</v>
      </c>
      <c r="D863" s="2"/>
      <c r="E863" s="2"/>
      <c r="F863" s="2"/>
      <c r="G863" s="2"/>
      <c r="H863" s="3">
        <v>0</v>
      </c>
      <c r="I863" s="3" t="s">
        <v>88</v>
      </c>
      <c r="J863" s="3" t="s">
        <v>88</v>
      </c>
      <c r="K863" s="3" t="s">
        <v>88</v>
      </c>
      <c r="L863" s="3" t="s">
        <v>88</v>
      </c>
      <c r="M863" s="3" t="s">
        <v>88</v>
      </c>
      <c r="N863" s="3" t="s">
        <v>88</v>
      </c>
      <c r="O863" s="3" t="s">
        <v>88</v>
      </c>
      <c r="P863" s="3" t="s">
        <v>88</v>
      </c>
      <c r="Q863" s="3" t="s">
        <v>88</v>
      </c>
      <c r="R863" s="3" t="s">
        <v>88</v>
      </c>
      <c r="S863" s="3" t="s">
        <v>88</v>
      </c>
      <c r="T863" s="3" t="s">
        <v>88</v>
      </c>
      <c r="U863" s="2">
        <v>210095</v>
      </c>
      <c r="V863" s="2" t="s">
        <v>417</v>
      </c>
      <c r="W863" s="3">
        <v>796180000</v>
      </c>
      <c r="X863" s="7" t="s">
        <v>432</v>
      </c>
      <c r="Y863" s="8">
        <f>SUM(AA863)</f>
        <v>121000000</v>
      </c>
      <c r="Z863" s="2" t="s">
        <v>3683</v>
      </c>
      <c r="AA863" s="3">
        <v>121000000</v>
      </c>
      <c r="AB863" s="97">
        <v>5</v>
      </c>
      <c r="AC863" s="99" t="s">
        <v>164</v>
      </c>
      <c r="AD863" s="43" t="s">
        <v>265</v>
      </c>
      <c r="AE863" s="79" t="s">
        <v>434</v>
      </c>
      <c r="AF863" s="79" t="s">
        <v>435</v>
      </c>
      <c r="AG863" s="79" t="s">
        <v>436</v>
      </c>
      <c r="AH863" s="79" t="s">
        <v>88</v>
      </c>
      <c r="AI863" s="79" t="s">
        <v>88</v>
      </c>
      <c r="AJ863" s="79" t="s">
        <v>88</v>
      </c>
      <c r="AK863" s="79" t="s">
        <v>88</v>
      </c>
      <c r="AL863" s="42">
        <v>0.25</v>
      </c>
      <c r="AM863" s="54" t="s">
        <v>81</v>
      </c>
      <c r="AN863" s="44" t="s">
        <v>88</v>
      </c>
      <c r="AO863" s="49" t="s">
        <v>233</v>
      </c>
      <c r="AP863" s="44" t="s">
        <v>270</v>
      </c>
      <c r="AQ863" s="97">
        <v>5</v>
      </c>
      <c r="AR863" s="45" t="s">
        <v>82</v>
      </c>
      <c r="AS863" s="89" t="s">
        <v>420</v>
      </c>
      <c r="AT863" s="45">
        <v>0</v>
      </c>
      <c r="AU863" s="90" t="s">
        <v>421</v>
      </c>
      <c r="AV863" s="90" t="s">
        <v>3678</v>
      </c>
      <c r="AW863" s="90" t="s">
        <v>423</v>
      </c>
      <c r="AX863" s="90" t="s">
        <v>3684</v>
      </c>
      <c r="AY863" s="90" t="s">
        <v>3685</v>
      </c>
      <c r="AZ863" s="58"/>
      <c r="BA863" s="1"/>
      <c r="BB863" s="1"/>
      <c r="BC863" s="1"/>
      <c r="BD863" s="1"/>
      <c r="BE863" s="1"/>
      <c r="BF863" s="1"/>
      <c r="BG863" s="1"/>
    </row>
    <row r="864" spans="1:59" customFormat="1" ht="60" hidden="1" customHeight="1" x14ac:dyDescent="0.25">
      <c r="A864" s="2">
        <v>70</v>
      </c>
      <c r="B864" s="2" t="s">
        <v>372</v>
      </c>
      <c r="C864" s="2">
        <v>0</v>
      </c>
      <c r="D864" s="2"/>
      <c r="E864" s="2"/>
      <c r="F864" s="2"/>
      <c r="G864" s="2"/>
      <c r="H864" s="3">
        <v>0</v>
      </c>
      <c r="I864" s="3" t="s">
        <v>88</v>
      </c>
      <c r="J864" s="3" t="s">
        <v>88</v>
      </c>
      <c r="K864" s="3" t="s">
        <v>88</v>
      </c>
      <c r="L864" s="3" t="s">
        <v>88</v>
      </c>
      <c r="M864" s="3" t="s">
        <v>88</v>
      </c>
      <c r="N864" s="3" t="s">
        <v>88</v>
      </c>
      <c r="O864" s="3" t="s">
        <v>88</v>
      </c>
      <c r="P864" s="3" t="s">
        <v>88</v>
      </c>
      <c r="Q864" s="3" t="s">
        <v>88</v>
      </c>
      <c r="R864" s="3" t="s">
        <v>88</v>
      </c>
      <c r="S864" s="3" t="s">
        <v>88</v>
      </c>
      <c r="T864" s="3" t="s">
        <v>88</v>
      </c>
      <c r="U864" s="2">
        <v>210095</v>
      </c>
      <c r="V864" s="2" t="s">
        <v>417</v>
      </c>
      <c r="W864" s="3">
        <v>796180000</v>
      </c>
      <c r="X864" s="7" t="s">
        <v>439</v>
      </c>
      <c r="Y864" s="8">
        <f>SUM(AA864)</f>
        <v>181500000</v>
      </c>
      <c r="Z864" s="2" t="s">
        <v>3686</v>
      </c>
      <c r="AA864" s="3">
        <v>181500000</v>
      </c>
      <c r="AB864" s="97">
        <v>2</v>
      </c>
      <c r="AC864" s="99" t="s">
        <v>164</v>
      </c>
      <c r="AD864" s="43" t="s">
        <v>518</v>
      </c>
      <c r="AE864" s="101" t="s">
        <v>88</v>
      </c>
      <c r="AF864" s="103" t="s">
        <v>88</v>
      </c>
      <c r="AG864" s="103" t="s">
        <v>3687</v>
      </c>
      <c r="AH864" s="103" t="s">
        <v>3687</v>
      </c>
      <c r="AI864" s="51" t="s">
        <v>88</v>
      </c>
      <c r="AJ864" s="51" t="s">
        <v>88</v>
      </c>
      <c r="AK864" s="51" t="s">
        <v>88</v>
      </c>
      <c r="AL864" s="42">
        <v>0</v>
      </c>
      <c r="AM864" s="54" t="s">
        <v>88</v>
      </c>
      <c r="AN864" s="44" t="s">
        <v>88</v>
      </c>
      <c r="AO864" s="49" t="s">
        <v>233</v>
      </c>
      <c r="AP864" s="44" t="s">
        <v>233</v>
      </c>
      <c r="AQ864" s="97">
        <v>2</v>
      </c>
      <c r="AR864" s="45" t="s">
        <v>82</v>
      </c>
      <c r="AS864" s="89" t="s">
        <v>420</v>
      </c>
      <c r="AT864" s="45">
        <v>0</v>
      </c>
      <c r="AU864" s="90" t="s">
        <v>3136</v>
      </c>
      <c r="AV864" s="90" t="s">
        <v>3678</v>
      </c>
      <c r="AW864" s="90" t="s">
        <v>444</v>
      </c>
      <c r="AX864" s="90" t="s">
        <v>3688</v>
      </c>
      <c r="AY864" s="90" t="s">
        <v>3689</v>
      </c>
      <c r="AZ864" s="58"/>
      <c r="BA864" s="1"/>
      <c r="BB864" s="1"/>
      <c r="BC864" s="1"/>
      <c r="BD864" s="1"/>
      <c r="BE864" s="1"/>
      <c r="BF864" s="1"/>
      <c r="BG864" s="1"/>
    </row>
    <row r="865" spans="1:59" customFormat="1" ht="60" hidden="1" customHeight="1" x14ac:dyDescent="0.25">
      <c r="A865" s="2">
        <v>70</v>
      </c>
      <c r="B865" s="2" t="s">
        <v>451</v>
      </c>
      <c r="C865" s="2">
        <v>1</v>
      </c>
      <c r="D865" s="2" t="s">
        <v>3690</v>
      </c>
      <c r="E865" s="2" t="s">
        <v>3691</v>
      </c>
      <c r="F865" s="2">
        <v>49</v>
      </c>
      <c r="G865" s="2" t="s">
        <v>1009</v>
      </c>
      <c r="H865" s="3">
        <v>94355381</v>
      </c>
      <c r="I865" s="3" t="s">
        <v>62</v>
      </c>
      <c r="J865" s="3" t="s">
        <v>63</v>
      </c>
      <c r="K865" s="3" t="s">
        <v>64</v>
      </c>
      <c r="L865" s="3" t="s">
        <v>452</v>
      </c>
      <c r="M865" s="3" t="s">
        <v>453</v>
      </c>
      <c r="N865" s="6">
        <v>30.85</v>
      </c>
      <c r="O865" s="3" t="s">
        <v>67</v>
      </c>
      <c r="P865" s="3" t="s">
        <v>68</v>
      </c>
      <c r="Q865" s="3" t="s">
        <v>69</v>
      </c>
      <c r="R865" s="3"/>
      <c r="S865" s="3" t="s">
        <v>454</v>
      </c>
      <c r="T865" s="6">
        <v>3762</v>
      </c>
      <c r="U865" s="2">
        <v>210084</v>
      </c>
      <c r="V865" s="2" t="s">
        <v>455</v>
      </c>
      <c r="W865" s="3"/>
      <c r="X865" s="21" t="s">
        <v>1519</v>
      </c>
      <c r="Y865" s="8">
        <v>94355381</v>
      </c>
      <c r="Z865" s="2" t="s">
        <v>3374</v>
      </c>
      <c r="AA865" s="3">
        <v>94355381</v>
      </c>
      <c r="AB865" s="56">
        <v>100</v>
      </c>
      <c r="AC865" s="44" t="s">
        <v>2432</v>
      </c>
      <c r="AD865" s="43" t="s">
        <v>265</v>
      </c>
      <c r="AE865" s="44" t="s">
        <v>459</v>
      </c>
      <c r="AF865" s="45"/>
      <c r="AG865" s="43"/>
      <c r="AH865" s="45"/>
      <c r="AI865" s="51"/>
      <c r="AJ865" s="51"/>
      <c r="AK865" s="51"/>
      <c r="AL865" s="42">
        <v>0.4</v>
      </c>
      <c r="AM865" s="54" t="s">
        <v>88</v>
      </c>
      <c r="AN865" s="44" t="s">
        <v>1527</v>
      </c>
      <c r="AO865" s="49" t="s">
        <v>88</v>
      </c>
      <c r="AP865" s="44" t="s">
        <v>172</v>
      </c>
      <c r="AQ865" s="50">
        <v>250</v>
      </c>
      <c r="AR865" s="50" t="s">
        <v>131</v>
      </c>
      <c r="AS865" s="50" t="s">
        <v>83</v>
      </c>
      <c r="AT865" s="44">
        <v>250</v>
      </c>
      <c r="AU865" s="49" t="s">
        <v>3692</v>
      </c>
      <c r="AV865" s="49" t="s">
        <v>3150</v>
      </c>
      <c r="AW865" s="49" t="s">
        <v>3151</v>
      </c>
      <c r="AX865" s="49" t="s">
        <v>3693</v>
      </c>
      <c r="AY865" s="50" t="s">
        <v>3694</v>
      </c>
      <c r="AZ865" s="58" t="s">
        <v>3695</v>
      </c>
      <c r="BA865" s="1"/>
      <c r="BB865" s="1"/>
      <c r="BC865" s="1"/>
      <c r="BD865" s="1"/>
      <c r="BE865" s="1"/>
      <c r="BF865" s="1"/>
      <c r="BG865" s="1"/>
    </row>
    <row r="866" spans="1:59" customFormat="1" ht="60" hidden="1" customHeight="1" x14ac:dyDescent="0.25">
      <c r="A866" s="2">
        <v>70</v>
      </c>
      <c r="B866" s="2" t="s">
        <v>909</v>
      </c>
      <c r="C866" s="2">
        <v>1</v>
      </c>
      <c r="D866" s="2" t="s">
        <v>3696</v>
      </c>
      <c r="E866" s="2" t="s">
        <v>3697</v>
      </c>
      <c r="F866" s="2">
        <v>2</v>
      </c>
      <c r="G866" s="2" t="s">
        <v>912</v>
      </c>
      <c r="H866" s="3">
        <v>0</v>
      </c>
      <c r="I866" s="3" t="s">
        <v>913</v>
      </c>
      <c r="J866" s="3" t="s">
        <v>913</v>
      </c>
      <c r="K866" s="3" t="s">
        <v>913</v>
      </c>
      <c r="L866" s="3" t="s">
        <v>914</v>
      </c>
      <c r="M866" s="3" t="s">
        <v>915</v>
      </c>
      <c r="N866" s="6">
        <v>52</v>
      </c>
      <c r="O866" s="3" t="s">
        <v>67</v>
      </c>
      <c r="P866" s="3" t="s">
        <v>916</v>
      </c>
      <c r="Q866" s="3" t="s">
        <v>917</v>
      </c>
      <c r="R866" s="3" t="s">
        <v>918</v>
      </c>
      <c r="S866" s="3" t="s">
        <v>919</v>
      </c>
      <c r="T866" s="6">
        <v>38600</v>
      </c>
      <c r="U866" s="2">
        <v>220027</v>
      </c>
      <c r="V866" s="2" t="s">
        <v>920</v>
      </c>
      <c r="W866" s="3">
        <v>417488767</v>
      </c>
      <c r="X866" s="7" t="s">
        <v>940</v>
      </c>
      <c r="Y866" s="8">
        <f>SUM(AA866:AA868)</f>
        <v>417488767</v>
      </c>
      <c r="Z866" s="2" t="s">
        <v>941</v>
      </c>
      <c r="AA866" s="3">
        <v>94284450</v>
      </c>
      <c r="AB866" s="56">
        <v>1</v>
      </c>
      <c r="AC866" s="44" t="s">
        <v>164</v>
      </c>
      <c r="AD866" s="43" t="s">
        <v>76</v>
      </c>
      <c r="AE866" s="44" t="s">
        <v>681</v>
      </c>
      <c r="AF866" s="45" t="s">
        <v>923</v>
      </c>
      <c r="AG866" s="43">
        <v>4600094729</v>
      </c>
      <c r="AH866" s="45">
        <v>33938</v>
      </c>
      <c r="AI866" s="51">
        <v>44764</v>
      </c>
      <c r="AJ866" s="51">
        <v>44792</v>
      </c>
      <c r="AK866" s="51">
        <v>45046</v>
      </c>
      <c r="AL866" s="42">
        <v>1</v>
      </c>
      <c r="AM866" s="54">
        <v>7542760</v>
      </c>
      <c r="AN866" s="44" t="s">
        <v>924</v>
      </c>
      <c r="AO866" s="49" t="s">
        <v>925</v>
      </c>
      <c r="AP866" s="44" t="s">
        <v>172</v>
      </c>
      <c r="AQ866" s="50">
        <v>450</v>
      </c>
      <c r="AR866" s="50" t="s">
        <v>82</v>
      </c>
      <c r="AS866" s="50" t="s">
        <v>83</v>
      </c>
      <c r="AT866" s="44">
        <v>495</v>
      </c>
      <c r="AU866" s="49" t="s">
        <v>942</v>
      </c>
      <c r="AV866" s="49" t="s">
        <v>943</v>
      </c>
      <c r="AW866" s="49" t="s">
        <v>944</v>
      </c>
      <c r="AX866" s="49" t="s">
        <v>3698</v>
      </c>
      <c r="AY866" s="50" t="s">
        <v>3699</v>
      </c>
      <c r="AZ866" s="58" t="s">
        <v>88</v>
      </c>
      <c r="BA866" s="1"/>
      <c r="BB866" s="1"/>
      <c r="BC866" s="1"/>
      <c r="BD866" s="1"/>
      <c r="BE866" s="1"/>
      <c r="BF866" s="1"/>
      <c r="BG866" s="1"/>
    </row>
    <row r="867" spans="1:59" customFormat="1" ht="60" hidden="1" customHeight="1" x14ac:dyDescent="0.25">
      <c r="A867" s="2">
        <v>70</v>
      </c>
      <c r="B867" s="2" t="s">
        <v>909</v>
      </c>
      <c r="C867" s="2">
        <v>0</v>
      </c>
      <c r="D867" s="2" t="s">
        <v>3696</v>
      </c>
      <c r="E867" s="2" t="s">
        <v>3697</v>
      </c>
      <c r="F867" s="2">
        <v>2</v>
      </c>
      <c r="G867" s="2" t="s">
        <v>912</v>
      </c>
      <c r="H867" s="3">
        <v>0</v>
      </c>
      <c r="I867" s="3" t="s">
        <v>88</v>
      </c>
      <c r="J867" s="3" t="s">
        <v>88</v>
      </c>
      <c r="K867" s="3" t="s">
        <v>88</v>
      </c>
      <c r="L867" s="3" t="s">
        <v>88</v>
      </c>
      <c r="M867" s="3" t="s">
        <v>88</v>
      </c>
      <c r="N867" s="3" t="s">
        <v>88</v>
      </c>
      <c r="O867" s="3" t="s">
        <v>88</v>
      </c>
      <c r="P867" s="3" t="s">
        <v>88</v>
      </c>
      <c r="Q867" s="3" t="s">
        <v>88</v>
      </c>
      <c r="R867" s="3" t="s">
        <v>88</v>
      </c>
      <c r="S867" s="3" t="s">
        <v>88</v>
      </c>
      <c r="T867" s="3" t="s">
        <v>88</v>
      </c>
      <c r="U867" s="2">
        <v>220027</v>
      </c>
      <c r="V867" s="2" t="s">
        <v>920</v>
      </c>
      <c r="W867" s="3">
        <v>417488767</v>
      </c>
      <c r="X867" s="7" t="s">
        <v>88</v>
      </c>
      <c r="Y867" s="8" t="s">
        <v>88</v>
      </c>
      <c r="Z867" s="2" t="s">
        <v>947</v>
      </c>
      <c r="AA867" s="3">
        <v>242216957</v>
      </c>
      <c r="AB867" s="56">
        <v>1</v>
      </c>
      <c r="AC867" s="44" t="s">
        <v>164</v>
      </c>
      <c r="AD867" s="43" t="s">
        <v>76</v>
      </c>
      <c r="AE867" s="44" t="s">
        <v>681</v>
      </c>
      <c r="AF867" s="45" t="s">
        <v>923</v>
      </c>
      <c r="AG867" s="43">
        <v>4600091687</v>
      </c>
      <c r="AH867" s="45">
        <v>32256</v>
      </c>
      <c r="AI867" s="51">
        <v>44659</v>
      </c>
      <c r="AJ867" s="51">
        <v>44659</v>
      </c>
      <c r="AK867" s="51">
        <v>44985</v>
      </c>
      <c r="AL867" s="42">
        <v>1</v>
      </c>
      <c r="AM867" s="54">
        <v>19377357</v>
      </c>
      <c r="AN867" s="44" t="s">
        <v>924</v>
      </c>
      <c r="AO867" s="49" t="s">
        <v>948</v>
      </c>
      <c r="AP867" s="44" t="s">
        <v>172</v>
      </c>
      <c r="AQ867" s="50">
        <v>189</v>
      </c>
      <c r="AR867" s="50" t="s">
        <v>949</v>
      </c>
      <c r="AS867" s="50" t="s">
        <v>83</v>
      </c>
      <c r="AT867" s="44">
        <v>284</v>
      </c>
      <c r="AU867" s="49" t="s">
        <v>950</v>
      </c>
      <c r="AV867" s="49" t="s">
        <v>951</v>
      </c>
      <c r="AW867" s="49" t="s">
        <v>952</v>
      </c>
      <c r="AX867" s="49" t="s">
        <v>3700</v>
      </c>
      <c r="AY867" s="50" t="s">
        <v>3701</v>
      </c>
      <c r="AZ867" s="58" t="s">
        <v>88</v>
      </c>
      <c r="BA867" s="1"/>
      <c r="BB867" s="1"/>
      <c r="BC867" s="1"/>
      <c r="BD867" s="1"/>
      <c r="BE867" s="1"/>
      <c r="BF867" s="1"/>
      <c r="BG867" s="1"/>
    </row>
    <row r="868" spans="1:59" customFormat="1" ht="60" hidden="1" customHeight="1" x14ac:dyDescent="0.25">
      <c r="A868" s="2">
        <v>70</v>
      </c>
      <c r="B868" s="2" t="s">
        <v>909</v>
      </c>
      <c r="C868" s="2">
        <v>0</v>
      </c>
      <c r="D868" s="2" t="s">
        <v>3696</v>
      </c>
      <c r="E868" s="2" t="s">
        <v>3697</v>
      </c>
      <c r="F868" s="2">
        <v>2</v>
      </c>
      <c r="G868" s="2" t="s">
        <v>912</v>
      </c>
      <c r="H868" s="3">
        <v>0</v>
      </c>
      <c r="I868" s="3" t="s">
        <v>88</v>
      </c>
      <c r="J868" s="3" t="s">
        <v>88</v>
      </c>
      <c r="K868" s="3" t="s">
        <v>88</v>
      </c>
      <c r="L868" s="3" t="s">
        <v>88</v>
      </c>
      <c r="M868" s="3" t="s">
        <v>88</v>
      </c>
      <c r="N868" s="3" t="s">
        <v>88</v>
      </c>
      <c r="O868" s="3" t="s">
        <v>88</v>
      </c>
      <c r="P868" s="3" t="s">
        <v>88</v>
      </c>
      <c r="Q868" s="3" t="s">
        <v>88</v>
      </c>
      <c r="R868" s="3" t="s">
        <v>88</v>
      </c>
      <c r="S868" s="3" t="s">
        <v>88</v>
      </c>
      <c r="T868" s="3" t="s">
        <v>88</v>
      </c>
      <c r="U868" s="2">
        <v>220027</v>
      </c>
      <c r="V868" s="2" t="s">
        <v>920</v>
      </c>
      <c r="W868" s="3">
        <v>417488767</v>
      </c>
      <c r="X868" s="7" t="s">
        <v>88</v>
      </c>
      <c r="Y868" s="8" t="s">
        <v>88</v>
      </c>
      <c r="Z868" s="2" t="s">
        <v>955</v>
      </c>
      <c r="AA868" s="3">
        <v>80987360</v>
      </c>
      <c r="AB868" s="56">
        <v>1</v>
      </c>
      <c r="AC868" s="44" t="s">
        <v>164</v>
      </c>
      <c r="AD868" s="43" t="s">
        <v>76</v>
      </c>
      <c r="AE868" s="44" t="s">
        <v>681</v>
      </c>
      <c r="AF868" s="45" t="s">
        <v>923</v>
      </c>
      <c r="AG868" s="43">
        <v>4600095210</v>
      </c>
      <c r="AH868" s="45">
        <v>34114</v>
      </c>
      <c r="AI868" s="51">
        <v>44802</v>
      </c>
      <c r="AJ868" s="51">
        <v>44803</v>
      </c>
      <c r="AK868" s="51">
        <v>45076</v>
      </c>
      <c r="AL868" s="42">
        <v>1</v>
      </c>
      <c r="AM868" s="54">
        <v>6478989</v>
      </c>
      <c r="AN868" s="44" t="s">
        <v>924</v>
      </c>
      <c r="AO868" s="49" t="s">
        <v>925</v>
      </c>
      <c r="AP868" s="44" t="s">
        <v>172</v>
      </c>
      <c r="AQ868" s="50">
        <v>160</v>
      </c>
      <c r="AR868" s="50" t="s">
        <v>956</v>
      </c>
      <c r="AS868" s="50" t="s">
        <v>83</v>
      </c>
      <c r="AT868" s="44">
        <v>151</v>
      </c>
      <c r="AU868" s="49" t="s">
        <v>957</v>
      </c>
      <c r="AV868" s="49" t="s">
        <v>951</v>
      </c>
      <c r="AW868" s="49" t="s">
        <v>958</v>
      </c>
      <c r="AX868" s="49" t="s">
        <v>3702</v>
      </c>
      <c r="AY868" s="50" t="s">
        <v>3703</v>
      </c>
      <c r="AZ868" s="58" t="s">
        <v>88</v>
      </c>
      <c r="BA868" s="1"/>
      <c r="BB868" s="1"/>
      <c r="BC868" s="1"/>
      <c r="BD868" s="1"/>
      <c r="BE868" s="1"/>
      <c r="BF868" s="1"/>
      <c r="BG868" s="1"/>
    </row>
    <row r="869" spans="1:59" customFormat="1" ht="60" hidden="1" customHeight="1" x14ac:dyDescent="0.25">
      <c r="A869" s="2">
        <v>70</v>
      </c>
      <c r="B869" s="2" t="s">
        <v>474</v>
      </c>
      <c r="C869" s="2">
        <v>1</v>
      </c>
      <c r="D869" s="2"/>
      <c r="E869" s="2"/>
      <c r="F869" s="2"/>
      <c r="G869" s="2"/>
      <c r="H869" s="3">
        <v>0</v>
      </c>
      <c r="I869" s="3" t="s">
        <v>62</v>
      </c>
      <c r="J869" s="3" t="s">
        <v>63</v>
      </c>
      <c r="K869" s="3" t="s">
        <v>64</v>
      </c>
      <c r="L869" s="3" t="s">
        <v>475</v>
      </c>
      <c r="M869" s="3" t="s">
        <v>476</v>
      </c>
      <c r="N869" s="6">
        <v>866</v>
      </c>
      <c r="O869" s="3" t="s">
        <v>164</v>
      </c>
      <c r="P869" s="3" t="s">
        <v>68</v>
      </c>
      <c r="Q869" s="3" t="s">
        <v>69</v>
      </c>
      <c r="R869" s="3" t="s">
        <v>477</v>
      </c>
      <c r="S869" s="3" t="s">
        <v>478</v>
      </c>
      <c r="T869" s="6">
        <v>866</v>
      </c>
      <c r="U869" s="2">
        <v>210111</v>
      </c>
      <c r="V869" s="2" t="s">
        <v>479</v>
      </c>
      <c r="W869" s="3">
        <v>666675765</v>
      </c>
      <c r="X869" s="7" t="s">
        <v>502</v>
      </c>
      <c r="Y869" s="8">
        <f>SUM(AA869:AA872)</f>
        <v>666675765</v>
      </c>
      <c r="Z869" s="2" t="s">
        <v>1685</v>
      </c>
      <c r="AA869" s="3">
        <v>6666758</v>
      </c>
      <c r="AB869" s="56" t="s">
        <v>482</v>
      </c>
      <c r="AC869" s="44" t="s">
        <v>483</v>
      </c>
      <c r="AD869" s="43" t="s">
        <v>76</v>
      </c>
      <c r="AE869" s="44" t="s">
        <v>165</v>
      </c>
      <c r="AF869" s="45" t="s">
        <v>3704</v>
      </c>
      <c r="AG869" s="43" t="s">
        <v>3705</v>
      </c>
      <c r="AH869" s="45" t="s">
        <v>3705</v>
      </c>
      <c r="AI869" s="51">
        <v>44736</v>
      </c>
      <c r="AJ869" s="51">
        <v>44736</v>
      </c>
      <c r="AK869" s="51">
        <v>44926</v>
      </c>
      <c r="AL869" s="42">
        <v>1</v>
      </c>
      <c r="AM869" s="54">
        <v>0</v>
      </c>
      <c r="AN869" s="44" t="s">
        <v>486</v>
      </c>
      <c r="AO869" s="49" t="s">
        <v>79</v>
      </c>
      <c r="AP869" s="44" t="s">
        <v>270</v>
      </c>
      <c r="AQ869" s="50" t="s">
        <v>983</v>
      </c>
      <c r="AR869" s="50" t="s">
        <v>82</v>
      </c>
      <c r="AS869" s="50" t="s">
        <v>83</v>
      </c>
      <c r="AT869" s="44">
        <v>28</v>
      </c>
      <c r="AU869" s="49" t="s">
        <v>488</v>
      </c>
      <c r="AV869" s="49" t="s">
        <v>489</v>
      </c>
      <c r="AW869" s="49" t="s">
        <v>490</v>
      </c>
      <c r="AX869" s="49" t="s">
        <v>491</v>
      </c>
      <c r="AY869" s="50" t="s">
        <v>492</v>
      </c>
      <c r="AZ869" s="58" t="s">
        <v>493</v>
      </c>
      <c r="BA869" s="1"/>
      <c r="BB869" s="1"/>
      <c r="BC869" s="1"/>
      <c r="BD869" s="1"/>
      <c r="BE869" s="1"/>
      <c r="BF869" s="1"/>
      <c r="BG869" s="1"/>
    </row>
    <row r="870" spans="1:59" customFormat="1" ht="60" hidden="1" customHeight="1" x14ac:dyDescent="0.25">
      <c r="A870" s="2">
        <v>70</v>
      </c>
      <c r="B870" s="2" t="s">
        <v>474</v>
      </c>
      <c r="C870" s="2">
        <v>0</v>
      </c>
      <c r="D870" s="2"/>
      <c r="E870" s="2"/>
      <c r="F870" s="2"/>
      <c r="G870" s="2"/>
      <c r="H870" s="3">
        <v>0</v>
      </c>
      <c r="I870" s="3" t="s">
        <v>88</v>
      </c>
      <c r="J870" s="3" t="s">
        <v>88</v>
      </c>
      <c r="K870" s="3" t="s">
        <v>88</v>
      </c>
      <c r="L870" s="3" t="s">
        <v>88</v>
      </c>
      <c r="M870" s="3" t="s">
        <v>88</v>
      </c>
      <c r="N870" s="3" t="s">
        <v>88</v>
      </c>
      <c r="O870" s="3" t="s">
        <v>88</v>
      </c>
      <c r="P870" s="3" t="s">
        <v>88</v>
      </c>
      <c r="Q870" s="3" t="s">
        <v>88</v>
      </c>
      <c r="R870" s="3" t="s">
        <v>88</v>
      </c>
      <c r="S870" s="3" t="s">
        <v>88</v>
      </c>
      <c r="T870" s="3" t="s">
        <v>88</v>
      </c>
      <c r="U870" s="2">
        <v>210111</v>
      </c>
      <c r="V870" s="2" t="s">
        <v>479</v>
      </c>
      <c r="W870" s="3">
        <v>666675765</v>
      </c>
      <c r="X870" s="7" t="s">
        <v>88</v>
      </c>
      <c r="Y870" s="8" t="s">
        <v>88</v>
      </c>
      <c r="Z870" s="2" t="s">
        <v>494</v>
      </c>
      <c r="AA870" s="3">
        <v>33333788</v>
      </c>
      <c r="AB870" s="56" t="s">
        <v>495</v>
      </c>
      <c r="AC870" s="44" t="s">
        <v>496</v>
      </c>
      <c r="AD870" s="43" t="s">
        <v>76</v>
      </c>
      <c r="AE870" s="44" t="s">
        <v>165</v>
      </c>
      <c r="AF870" s="45"/>
      <c r="AG870" s="43" t="s">
        <v>497</v>
      </c>
      <c r="AH870" s="45" t="s">
        <v>498</v>
      </c>
      <c r="AI870" s="51">
        <v>44851</v>
      </c>
      <c r="AJ870" s="51">
        <v>44851</v>
      </c>
      <c r="AK870" s="51">
        <v>45046</v>
      </c>
      <c r="AL870" s="42">
        <v>1</v>
      </c>
      <c r="AM870" s="54">
        <v>0</v>
      </c>
      <c r="AN870" s="44" t="s">
        <v>499</v>
      </c>
      <c r="AO870" s="49" t="s">
        <v>79</v>
      </c>
      <c r="AP870" s="44" t="s">
        <v>270</v>
      </c>
      <c r="AQ870" s="50" t="s">
        <v>487</v>
      </c>
      <c r="AR870" s="50" t="s">
        <v>82</v>
      </c>
      <c r="AS870" s="50" t="s">
        <v>82</v>
      </c>
      <c r="AT870" s="44">
        <v>28</v>
      </c>
      <c r="AU870" s="49" t="s">
        <v>984</v>
      </c>
      <c r="AV870" s="49" t="s">
        <v>489</v>
      </c>
      <c r="AW870" s="49" t="s">
        <v>490</v>
      </c>
      <c r="AX870" s="49" t="s">
        <v>491</v>
      </c>
      <c r="AY870" s="50" t="s">
        <v>501</v>
      </c>
      <c r="AZ870" s="58" t="s">
        <v>493</v>
      </c>
      <c r="BA870" s="1"/>
      <c r="BB870" s="1"/>
      <c r="BC870" s="1"/>
      <c r="BD870" s="1"/>
      <c r="BE870" s="1"/>
      <c r="BF870" s="1"/>
      <c r="BG870" s="1"/>
    </row>
    <row r="871" spans="1:59" customFormat="1" ht="60" hidden="1" customHeight="1" x14ac:dyDescent="0.25">
      <c r="A871" s="2">
        <v>70</v>
      </c>
      <c r="B871" s="2" t="s">
        <v>474</v>
      </c>
      <c r="C871" s="2">
        <v>0</v>
      </c>
      <c r="D871" s="2"/>
      <c r="E871" s="2"/>
      <c r="F871" s="2"/>
      <c r="G871" s="2"/>
      <c r="H871" s="3">
        <v>0</v>
      </c>
      <c r="I871" s="3" t="s">
        <v>88</v>
      </c>
      <c r="J871" s="3" t="s">
        <v>88</v>
      </c>
      <c r="K871" s="3" t="s">
        <v>88</v>
      </c>
      <c r="L871" s="3" t="s">
        <v>88</v>
      </c>
      <c r="M871" s="3" t="s">
        <v>88</v>
      </c>
      <c r="N871" s="3" t="s">
        <v>88</v>
      </c>
      <c r="O871" s="3" t="s">
        <v>88</v>
      </c>
      <c r="P871" s="3" t="s">
        <v>88</v>
      </c>
      <c r="Q871" s="3" t="s">
        <v>88</v>
      </c>
      <c r="R871" s="3" t="s">
        <v>88</v>
      </c>
      <c r="S871" s="3" t="s">
        <v>88</v>
      </c>
      <c r="T871" s="3" t="s">
        <v>88</v>
      </c>
      <c r="U871" s="2">
        <v>210111</v>
      </c>
      <c r="V871" s="2" t="s">
        <v>479</v>
      </c>
      <c r="W871" s="3">
        <v>666675765</v>
      </c>
      <c r="X871" s="7" t="s">
        <v>88</v>
      </c>
      <c r="Y871" s="8" t="s">
        <v>88</v>
      </c>
      <c r="Z871" s="2" t="s">
        <v>503</v>
      </c>
      <c r="AA871" s="3">
        <v>438672653</v>
      </c>
      <c r="AB871" s="56" t="s">
        <v>504</v>
      </c>
      <c r="AC871" s="44" t="s">
        <v>3706</v>
      </c>
      <c r="AD871" s="43" t="s">
        <v>265</v>
      </c>
      <c r="AE871" s="44" t="s">
        <v>165</v>
      </c>
      <c r="AF871" s="45" t="s">
        <v>506</v>
      </c>
      <c r="AG871" s="43" t="s">
        <v>507</v>
      </c>
      <c r="AH871" s="45" t="s">
        <v>508</v>
      </c>
      <c r="AI871" s="51">
        <v>44851</v>
      </c>
      <c r="AJ871" s="51">
        <v>44851</v>
      </c>
      <c r="AK871" s="51">
        <v>49217</v>
      </c>
      <c r="AL871" s="42">
        <v>0.75</v>
      </c>
      <c r="AM871" s="54">
        <v>0</v>
      </c>
      <c r="AN871" s="44" t="s">
        <v>511</v>
      </c>
      <c r="AO871" s="49" t="s">
        <v>79</v>
      </c>
      <c r="AP871" s="44" t="s">
        <v>270</v>
      </c>
      <c r="AQ871" s="50" t="s">
        <v>487</v>
      </c>
      <c r="AR871" s="50" t="s">
        <v>82</v>
      </c>
      <c r="AS871" s="50" t="s">
        <v>82</v>
      </c>
      <c r="AT871" s="44">
        <v>28</v>
      </c>
      <c r="AU871" s="49" t="s">
        <v>512</v>
      </c>
      <c r="AV871" s="49" t="s">
        <v>489</v>
      </c>
      <c r="AW871" s="49" t="s">
        <v>490</v>
      </c>
      <c r="AX871" s="49" t="s">
        <v>331</v>
      </c>
      <c r="AY871" s="50" t="s">
        <v>513</v>
      </c>
      <c r="AZ871" s="58" t="s">
        <v>493</v>
      </c>
      <c r="BA871" s="1"/>
      <c r="BB871" s="1"/>
      <c r="BC871" s="1"/>
      <c r="BD871" s="1"/>
      <c r="BE871" s="1"/>
      <c r="BF871" s="1"/>
      <c r="BG871" s="1"/>
    </row>
    <row r="872" spans="1:59" customFormat="1" ht="60" hidden="1" customHeight="1" x14ac:dyDescent="0.25">
      <c r="A872" s="2">
        <v>70</v>
      </c>
      <c r="B872" s="2" t="s">
        <v>474</v>
      </c>
      <c r="C872" s="2">
        <v>0</v>
      </c>
      <c r="D872" s="2"/>
      <c r="E872" s="2"/>
      <c r="F872" s="2"/>
      <c r="G872" s="2"/>
      <c r="H872" s="3">
        <v>0</v>
      </c>
      <c r="I872" s="3" t="s">
        <v>88</v>
      </c>
      <c r="J872" s="3" t="s">
        <v>88</v>
      </c>
      <c r="K872" s="3" t="s">
        <v>88</v>
      </c>
      <c r="L872" s="3" t="s">
        <v>88</v>
      </c>
      <c r="M872" s="3" t="s">
        <v>88</v>
      </c>
      <c r="N872" s="3" t="s">
        <v>88</v>
      </c>
      <c r="O872" s="3" t="s">
        <v>88</v>
      </c>
      <c r="P872" s="3" t="s">
        <v>88</v>
      </c>
      <c r="Q872" s="3" t="s">
        <v>88</v>
      </c>
      <c r="R872" s="3" t="s">
        <v>88</v>
      </c>
      <c r="S872" s="3" t="s">
        <v>88</v>
      </c>
      <c r="T872" s="3" t="s">
        <v>88</v>
      </c>
      <c r="U872" s="2">
        <v>210111</v>
      </c>
      <c r="V872" s="2" t="s">
        <v>479</v>
      </c>
      <c r="W872" s="3">
        <v>666675765</v>
      </c>
      <c r="X872" s="7" t="s">
        <v>88</v>
      </c>
      <c r="Y872" s="8" t="s">
        <v>88</v>
      </c>
      <c r="Z872" s="2" t="s">
        <v>514</v>
      </c>
      <c r="AA872" s="3">
        <v>188002566</v>
      </c>
      <c r="AB872" s="56" t="s">
        <v>504</v>
      </c>
      <c r="AC872" s="44" t="s">
        <v>3706</v>
      </c>
      <c r="AD872" s="43" t="s">
        <v>265</v>
      </c>
      <c r="AE872" s="44" t="s">
        <v>165</v>
      </c>
      <c r="AF872" s="45" t="s">
        <v>506</v>
      </c>
      <c r="AG872" s="43" t="s">
        <v>507</v>
      </c>
      <c r="AH872" s="45" t="s">
        <v>508</v>
      </c>
      <c r="AI872" s="51">
        <v>44851</v>
      </c>
      <c r="AJ872" s="51">
        <v>44851</v>
      </c>
      <c r="AK872" s="51">
        <v>49217</v>
      </c>
      <c r="AL872" s="42">
        <v>0.75</v>
      </c>
      <c r="AM872" s="54">
        <v>0</v>
      </c>
      <c r="AN872" s="44" t="s">
        <v>511</v>
      </c>
      <c r="AO872" s="49" t="s">
        <v>79</v>
      </c>
      <c r="AP872" s="44" t="s">
        <v>270</v>
      </c>
      <c r="AQ872" s="50" t="s">
        <v>487</v>
      </c>
      <c r="AR872" s="50" t="s">
        <v>82</v>
      </c>
      <c r="AS872" s="50" t="s">
        <v>82</v>
      </c>
      <c r="AT872" s="44">
        <v>28</v>
      </c>
      <c r="AU872" s="49" t="s">
        <v>515</v>
      </c>
      <c r="AV872" s="49" t="s">
        <v>489</v>
      </c>
      <c r="AW872" s="49" t="s">
        <v>490</v>
      </c>
      <c r="AX872" s="49" t="s">
        <v>331</v>
      </c>
      <c r="AY872" s="50" t="s">
        <v>513</v>
      </c>
      <c r="AZ872" s="58" t="s">
        <v>493</v>
      </c>
      <c r="BA872" s="1"/>
      <c r="BB872" s="1"/>
      <c r="BC872" s="1"/>
      <c r="BD872" s="1"/>
      <c r="BE872" s="1"/>
      <c r="BF872" s="1"/>
      <c r="BG872" s="1"/>
    </row>
    <row r="873" spans="1:59" customFormat="1" ht="60" customHeight="1" x14ac:dyDescent="0.25">
      <c r="A873" s="2">
        <v>80</v>
      </c>
      <c r="B873" s="2" t="s">
        <v>58</v>
      </c>
      <c r="C873" s="2">
        <v>1</v>
      </c>
      <c r="D873" s="2"/>
      <c r="E873" s="2"/>
      <c r="F873" s="2"/>
      <c r="G873" s="2"/>
      <c r="H873" s="3">
        <v>55640000</v>
      </c>
      <c r="I873" s="3" t="s">
        <v>62</v>
      </c>
      <c r="J873" s="3" t="s">
        <v>63</v>
      </c>
      <c r="K873" s="3" t="s">
        <v>64</v>
      </c>
      <c r="L873" s="3" t="s">
        <v>65</v>
      </c>
      <c r="M873" s="3" t="s">
        <v>66</v>
      </c>
      <c r="N873" s="6">
        <v>40</v>
      </c>
      <c r="O873" s="3" t="s">
        <v>67</v>
      </c>
      <c r="P873" s="3" t="s">
        <v>68</v>
      </c>
      <c r="Q873" s="3" t="s">
        <v>69</v>
      </c>
      <c r="R873" s="3" t="s">
        <v>70</v>
      </c>
      <c r="S873" s="3" t="s">
        <v>71</v>
      </c>
      <c r="T873" s="6">
        <v>12372</v>
      </c>
      <c r="U873" s="2">
        <v>210093</v>
      </c>
      <c r="V873" s="2" t="s">
        <v>72</v>
      </c>
      <c r="W873" s="3">
        <v>55640000</v>
      </c>
      <c r="X873" s="8" t="e">
        <f>SUM(#REF!)</f>
        <v>#REF!</v>
      </c>
      <c r="Y873" s="8">
        <f>SUM(AA873)</f>
        <v>55640000</v>
      </c>
      <c r="Z873" s="2" t="s">
        <v>74</v>
      </c>
      <c r="AA873" s="3">
        <v>55640000</v>
      </c>
      <c r="AB873" s="56">
        <v>9</v>
      </c>
      <c r="AC873" s="44" t="s">
        <v>75</v>
      </c>
      <c r="AD873" s="43" t="s">
        <v>76</v>
      </c>
      <c r="AE873" s="44" t="s">
        <v>77</v>
      </c>
      <c r="AF873" s="45" t="s">
        <v>78</v>
      </c>
      <c r="AG873" s="43" t="s">
        <v>79</v>
      </c>
      <c r="AH873" s="45" t="s">
        <v>79</v>
      </c>
      <c r="AI873" s="51">
        <v>44571</v>
      </c>
      <c r="AJ873" s="51">
        <v>44585</v>
      </c>
      <c r="AK873" s="51">
        <v>44925</v>
      </c>
      <c r="AL873" s="42">
        <v>1</v>
      </c>
      <c r="AM873" s="54">
        <v>5564000</v>
      </c>
      <c r="AN873" s="44" t="s">
        <v>80</v>
      </c>
      <c r="AO873" s="49" t="s">
        <v>79</v>
      </c>
      <c r="AP873" s="44" t="s">
        <v>81</v>
      </c>
      <c r="AQ873" s="50">
        <v>9</v>
      </c>
      <c r="AR873" s="50" t="s">
        <v>107</v>
      </c>
      <c r="AS873" s="50" t="s">
        <v>83</v>
      </c>
      <c r="AT873" s="44">
        <v>9</v>
      </c>
      <c r="AU873" s="49" t="s">
        <v>84</v>
      </c>
      <c r="AV873" s="49" t="s">
        <v>3707</v>
      </c>
      <c r="AW873" s="49" t="s">
        <v>109</v>
      </c>
      <c r="AX873" s="49"/>
      <c r="AY873" s="50" t="s">
        <v>3708</v>
      </c>
      <c r="AZ873" s="58" t="s">
        <v>3593</v>
      </c>
      <c r="BA873" s="1"/>
      <c r="BB873" s="1"/>
      <c r="BC873" s="1"/>
      <c r="BD873" s="1"/>
      <c r="BE873" s="1"/>
      <c r="BF873" s="1"/>
      <c r="BG873" s="1"/>
    </row>
    <row r="874" spans="1:59" customFormat="1" ht="60" hidden="1" customHeight="1" x14ac:dyDescent="0.25">
      <c r="A874" s="2">
        <v>80</v>
      </c>
      <c r="B874" s="2" t="s">
        <v>217</v>
      </c>
      <c r="C874" s="2">
        <v>1</v>
      </c>
      <c r="D874" s="2" t="s">
        <v>3709</v>
      </c>
      <c r="E874" s="2" t="s">
        <v>3710</v>
      </c>
      <c r="F874" s="2">
        <v>29</v>
      </c>
      <c r="G874" s="2" t="s">
        <v>3711</v>
      </c>
      <c r="H874" s="3">
        <v>0</v>
      </c>
      <c r="I874" s="3" t="s">
        <v>218</v>
      </c>
      <c r="J874" s="3" t="s">
        <v>219</v>
      </c>
      <c r="K874" s="3" t="s">
        <v>220</v>
      </c>
      <c r="L874" s="3" t="s">
        <v>221</v>
      </c>
      <c r="M874" s="3" t="s">
        <v>222</v>
      </c>
      <c r="N874" s="6">
        <v>20446</v>
      </c>
      <c r="O874" s="3" t="s">
        <v>164</v>
      </c>
      <c r="P874" s="3" t="s">
        <v>223</v>
      </c>
      <c r="Q874" s="3" t="s">
        <v>224</v>
      </c>
      <c r="R874" s="3" t="s">
        <v>225</v>
      </c>
      <c r="S874" s="3" t="s">
        <v>226</v>
      </c>
      <c r="T874" s="6">
        <v>20441</v>
      </c>
      <c r="U874" s="2">
        <v>220002</v>
      </c>
      <c r="V874" s="2" t="s">
        <v>227</v>
      </c>
      <c r="W874" s="3">
        <v>782718342</v>
      </c>
      <c r="X874" s="7" t="s">
        <v>228</v>
      </c>
      <c r="Y874" s="8">
        <f>SUM(AA874)</f>
        <v>782718342</v>
      </c>
      <c r="Z874" s="2" t="s">
        <v>229</v>
      </c>
      <c r="AA874" s="3">
        <v>782718342</v>
      </c>
      <c r="AB874" s="56">
        <v>914</v>
      </c>
      <c r="AC874" s="44" t="s">
        <v>230</v>
      </c>
      <c r="AD874" s="43" t="s">
        <v>717</v>
      </c>
      <c r="AE874" s="44" t="s">
        <v>3214</v>
      </c>
      <c r="AF874" s="44" t="s">
        <v>3215</v>
      </c>
      <c r="AG874" s="49" t="s">
        <v>2295</v>
      </c>
      <c r="AH874" s="45" t="s">
        <v>1725</v>
      </c>
      <c r="AI874" s="111" t="s">
        <v>723</v>
      </c>
      <c r="AJ874" s="111" t="s">
        <v>723</v>
      </c>
      <c r="AK874" s="111" t="s">
        <v>724</v>
      </c>
      <c r="AL874" s="42">
        <v>0.95842450765864329</v>
      </c>
      <c r="AM874" s="54" t="s">
        <v>236</v>
      </c>
      <c r="AN874" s="44" t="s">
        <v>1087</v>
      </c>
      <c r="AO874" s="49" t="s">
        <v>231</v>
      </c>
      <c r="AP874" s="44" t="s">
        <v>1088</v>
      </c>
      <c r="AQ874" s="50">
        <v>914</v>
      </c>
      <c r="AR874" s="50" t="s">
        <v>237</v>
      </c>
      <c r="AS874" s="50" t="s">
        <v>83</v>
      </c>
      <c r="AT874" s="44">
        <v>876</v>
      </c>
      <c r="AU874" s="49" t="s">
        <v>1087</v>
      </c>
      <c r="AV874" s="49" t="s">
        <v>231</v>
      </c>
      <c r="AW874" s="49" t="s">
        <v>1088</v>
      </c>
      <c r="AX874" s="49" t="s">
        <v>3712</v>
      </c>
      <c r="AY874" s="50" t="s">
        <v>3713</v>
      </c>
      <c r="AZ874" s="58" t="s">
        <v>1913</v>
      </c>
      <c r="BA874" s="1"/>
      <c r="BB874" s="1"/>
      <c r="BC874" s="1"/>
      <c r="BD874" s="1"/>
      <c r="BE874" s="1"/>
      <c r="BF874" s="1"/>
      <c r="BG874" s="1"/>
    </row>
    <row r="875" spans="1:59" customFormat="1" ht="60" hidden="1" customHeight="1" x14ac:dyDescent="0.25">
      <c r="A875" s="2">
        <v>80</v>
      </c>
      <c r="B875" s="2" t="s">
        <v>217</v>
      </c>
      <c r="C875" s="2">
        <v>1</v>
      </c>
      <c r="D875" s="2" t="s">
        <v>3714</v>
      </c>
      <c r="E875" s="2" t="s">
        <v>3715</v>
      </c>
      <c r="F875" s="2">
        <v>22</v>
      </c>
      <c r="G875" s="2" t="s">
        <v>241</v>
      </c>
      <c r="H875" s="3"/>
      <c r="I875" s="3" t="s">
        <v>88</v>
      </c>
      <c r="J875" s="3" t="s">
        <v>88</v>
      </c>
      <c r="K875" s="3" t="s">
        <v>88</v>
      </c>
      <c r="L875" s="3" t="s">
        <v>88</v>
      </c>
      <c r="M875" s="3" t="s">
        <v>88</v>
      </c>
      <c r="N875" s="3" t="s">
        <v>88</v>
      </c>
      <c r="O875" s="3" t="s">
        <v>88</v>
      </c>
      <c r="P875" s="3" t="s">
        <v>88</v>
      </c>
      <c r="Q875" s="3" t="s">
        <v>88</v>
      </c>
      <c r="R875" s="3" t="s">
        <v>88</v>
      </c>
      <c r="S875" s="3" t="s">
        <v>88</v>
      </c>
      <c r="T875" s="3" t="s">
        <v>88</v>
      </c>
      <c r="U875" s="2">
        <v>220003</v>
      </c>
      <c r="V875" s="2" t="s">
        <v>733</v>
      </c>
      <c r="W875" s="3">
        <v>553554000</v>
      </c>
      <c r="X875" s="7" t="s">
        <v>228</v>
      </c>
      <c r="Y875" s="8">
        <f>SUM(AA875)</f>
        <v>553554000</v>
      </c>
      <c r="Z875" s="2" t="s">
        <v>3446</v>
      </c>
      <c r="AA875" s="3">
        <v>553554000</v>
      </c>
      <c r="AB875" s="56">
        <v>560</v>
      </c>
      <c r="AC875" s="44" t="s">
        <v>164</v>
      </c>
      <c r="AD875" s="43" t="s">
        <v>76</v>
      </c>
      <c r="AE875" s="44" t="s">
        <v>1728</v>
      </c>
      <c r="AF875" s="44" t="s">
        <v>3218</v>
      </c>
      <c r="AG875" s="49" t="s">
        <v>3219</v>
      </c>
      <c r="AH875" s="44" t="s">
        <v>3219</v>
      </c>
      <c r="AI875" s="51">
        <v>44718</v>
      </c>
      <c r="AJ875" s="51">
        <v>44718</v>
      </c>
      <c r="AK875" s="51">
        <v>45002</v>
      </c>
      <c r="AL875" s="42">
        <v>0.74642857142857144</v>
      </c>
      <c r="AM875" s="54" t="s">
        <v>79</v>
      </c>
      <c r="AN875" s="44" t="s">
        <v>3220</v>
      </c>
      <c r="AO875" s="49" t="s">
        <v>79</v>
      </c>
      <c r="AP875" s="44" t="s">
        <v>79</v>
      </c>
      <c r="AQ875" s="50">
        <v>560</v>
      </c>
      <c r="AR875" s="50" t="s">
        <v>245</v>
      </c>
      <c r="AS875" s="50" t="s">
        <v>246</v>
      </c>
      <c r="AT875" s="44">
        <v>418</v>
      </c>
      <c r="AU875" s="49" t="s">
        <v>247</v>
      </c>
      <c r="AV875" s="49" t="s">
        <v>3716</v>
      </c>
      <c r="AW875" s="49" t="s">
        <v>249</v>
      </c>
      <c r="AX875" s="49" t="s">
        <v>3717</v>
      </c>
      <c r="AY875" s="50" t="s">
        <v>3718</v>
      </c>
      <c r="AZ875" s="58" t="s">
        <v>252</v>
      </c>
      <c r="BA875" s="1"/>
      <c r="BB875" s="1"/>
      <c r="BC875" s="1"/>
      <c r="BD875" s="1"/>
      <c r="BE875" s="1"/>
      <c r="BF875" s="1"/>
      <c r="BG875" s="1"/>
    </row>
    <row r="876" spans="1:59" customFormat="1" ht="60" hidden="1" customHeight="1" x14ac:dyDescent="0.25">
      <c r="A876" s="2">
        <v>80</v>
      </c>
      <c r="B876" s="2" t="s">
        <v>217</v>
      </c>
      <c r="C876" s="2">
        <v>1</v>
      </c>
      <c r="D876" s="2" t="s">
        <v>3709</v>
      </c>
      <c r="E876" s="2" t="s">
        <v>3710</v>
      </c>
      <c r="F876" s="2">
        <v>29</v>
      </c>
      <c r="G876" s="2" t="s">
        <v>3711</v>
      </c>
      <c r="H876" s="3">
        <v>0</v>
      </c>
      <c r="I876" s="3" t="s">
        <v>218</v>
      </c>
      <c r="J876" s="3" t="s">
        <v>219</v>
      </c>
      <c r="K876" s="3" t="s">
        <v>219</v>
      </c>
      <c r="L876" s="3" t="s">
        <v>742</v>
      </c>
      <c r="M876" s="3" t="s">
        <v>743</v>
      </c>
      <c r="N876" s="6">
        <v>41</v>
      </c>
      <c r="O876" s="3" t="s">
        <v>67</v>
      </c>
      <c r="P876" s="3" t="s">
        <v>744</v>
      </c>
      <c r="Q876" s="3" t="s">
        <v>745</v>
      </c>
      <c r="R876" s="3" t="s">
        <v>746</v>
      </c>
      <c r="S876" s="3" t="s">
        <v>747</v>
      </c>
      <c r="T876" s="6">
        <v>11768</v>
      </c>
      <c r="U876" s="2">
        <v>220004</v>
      </c>
      <c r="V876" s="2" t="s">
        <v>748</v>
      </c>
      <c r="W876" s="3">
        <v>1741500000</v>
      </c>
      <c r="X876" s="7" t="s">
        <v>749</v>
      </c>
      <c r="Y876" s="8">
        <f>SUM(AA876)</f>
        <v>1741500000</v>
      </c>
      <c r="Z876" s="2" t="s">
        <v>750</v>
      </c>
      <c r="AA876" s="3">
        <v>1741500000</v>
      </c>
      <c r="AB876" s="56">
        <v>1000</v>
      </c>
      <c r="AC876" s="44" t="s">
        <v>751</v>
      </c>
      <c r="AD876" s="43" t="s">
        <v>265</v>
      </c>
      <c r="AE876" s="44" t="s">
        <v>298</v>
      </c>
      <c r="AF876" s="45" t="s">
        <v>1998</v>
      </c>
      <c r="AG876" s="43" t="s">
        <v>1999</v>
      </c>
      <c r="AH876" s="45">
        <v>70007348</v>
      </c>
      <c r="AI876" s="51">
        <v>44713</v>
      </c>
      <c r="AJ876" s="51">
        <v>44837</v>
      </c>
      <c r="AK876" s="51">
        <v>45107</v>
      </c>
      <c r="AL876" s="42">
        <v>0.99</v>
      </c>
      <c r="AM876" s="54">
        <v>0</v>
      </c>
      <c r="AN876" s="44" t="s">
        <v>754</v>
      </c>
      <c r="AO876" s="49" t="s">
        <v>233</v>
      </c>
      <c r="AP876" s="44" t="s">
        <v>270</v>
      </c>
      <c r="AQ876" s="50">
        <v>1000</v>
      </c>
      <c r="AR876" s="50" t="s">
        <v>82</v>
      </c>
      <c r="AS876" s="50" t="s">
        <v>589</v>
      </c>
      <c r="AT876" s="44">
        <v>1000</v>
      </c>
      <c r="AU876" s="49" t="s">
        <v>755</v>
      </c>
      <c r="AV876" s="49" t="s">
        <v>756</v>
      </c>
      <c r="AW876" s="49" t="s">
        <v>757</v>
      </c>
      <c r="AX876" s="49" t="s">
        <v>3719</v>
      </c>
      <c r="AY876" s="50" t="s">
        <v>3720</v>
      </c>
      <c r="AZ876" s="58" t="s">
        <v>760</v>
      </c>
      <c r="BA876" s="1"/>
      <c r="BB876" s="1"/>
      <c r="BC876" s="1"/>
      <c r="BD876" s="1"/>
      <c r="BE876" s="1"/>
      <c r="BF876" s="1"/>
      <c r="BG876" s="1"/>
    </row>
    <row r="877" spans="1:59" customFormat="1" ht="60" hidden="1" customHeight="1" x14ac:dyDescent="0.25">
      <c r="A877" s="2">
        <v>80</v>
      </c>
      <c r="B877" s="2" t="s">
        <v>253</v>
      </c>
      <c r="C877" s="2">
        <v>1</v>
      </c>
      <c r="D877" s="2" t="s">
        <v>3721</v>
      </c>
      <c r="E877" s="2" t="s">
        <v>3722</v>
      </c>
      <c r="F877" s="2" t="s">
        <v>3723</v>
      </c>
      <c r="G877" s="2" t="s">
        <v>3724</v>
      </c>
      <c r="H877" s="3">
        <v>0</v>
      </c>
      <c r="I877" s="3" t="s">
        <v>218</v>
      </c>
      <c r="J877" s="3" t="s">
        <v>257</v>
      </c>
      <c r="K877" s="3" t="s">
        <v>258</v>
      </c>
      <c r="L877" s="3" t="s">
        <v>259</v>
      </c>
      <c r="M877" s="3" t="s">
        <v>260</v>
      </c>
      <c r="N877" s="6">
        <v>104953</v>
      </c>
      <c r="O877" s="3" t="s">
        <v>784</v>
      </c>
      <c r="P877" s="3" t="s">
        <v>68</v>
      </c>
      <c r="Q877" s="3" t="s">
        <v>69</v>
      </c>
      <c r="R877" s="3" t="s">
        <v>261</v>
      </c>
      <c r="S877" s="3" t="s">
        <v>262</v>
      </c>
      <c r="T877" s="6">
        <v>110901</v>
      </c>
      <c r="U877" s="2">
        <v>210090</v>
      </c>
      <c r="V877" s="2" t="s">
        <v>256</v>
      </c>
      <c r="W877" s="3">
        <v>645000000</v>
      </c>
      <c r="X877" s="21" t="s">
        <v>263</v>
      </c>
      <c r="Y877" s="8">
        <v>645000000</v>
      </c>
      <c r="Z877" s="2" t="s">
        <v>264</v>
      </c>
      <c r="AA877" s="3">
        <v>645000000</v>
      </c>
      <c r="AB877" s="56">
        <v>4</v>
      </c>
      <c r="AC877" s="44" t="s">
        <v>164</v>
      </c>
      <c r="AD877" s="43" t="s">
        <v>265</v>
      </c>
      <c r="AE877" s="44" t="s">
        <v>165</v>
      </c>
      <c r="AF877" s="45" t="s">
        <v>775</v>
      </c>
      <c r="AG877" s="43" t="s">
        <v>2961</v>
      </c>
      <c r="AH877" s="45" t="s">
        <v>2962</v>
      </c>
      <c r="AI877" s="51">
        <v>44973</v>
      </c>
      <c r="AJ877" s="51" t="s">
        <v>268</v>
      </c>
      <c r="AK877" s="51" t="s">
        <v>268</v>
      </c>
      <c r="AL877" s="42">
        <v>0</v>
      </c>
      <c r="AM877" s="54">
        <v>45000000</v>
      </c>
      <c r="AN877" s="44" t="s">
        <v>269</v>
      </c>
      <c r="AO877" s="49" t="s">
        <v>79</v>
      </c>
      <c r="AP877" s="44" t="s">
        <v>270</v>
      </c>
      <c r="AQ877" s="50">
        <v>1</v>
      </c>
      <c r="AR877" s="50" t="s">
        <v>82</v>
      </c>
      <c r="AS877" s="50" t="s">
        <v>83</v>
      </c>
      <c r="AT877" s="44">
        <v>0</v>
      </c>
      <c r="AU877" s="49" t="s">
        <v>271</v>
      </c>
      <c r="AV877" s="49" t="s">
        <v>272</v>
      </c>
      <c r="AW877" s="49" t="s">
        <v>273</v>
      </c>
      <c r="AX877" s="49" t="s">
        <v>2963</v>
      </c>
      <c r="AY877" s="50" t="s">
        <v>2964</v>
      </c>
      <c r="AZ877" s="58" t="s">
        <v>1619</v>
      </c>
      <c r="BA877" s="1"/>
      <c r="BB877" s="1"/>
      <c r="BC877" s="1"/>
      <c r="BD877" s="1"/>
      <c r="BE877" s="1"/>
      <c r="BF877" s="1"/>
      <c r="BG877" s="1"/>
    </row>
    <row r="878" spans="1:59" customFormat="1" ht="60" hidden="1" customHeight="1" x14ac:dyDescent="0.25">
      <c r="A878" s="2">
        <v>80</v>
      </c>
      <c r="B878" s="2" t="s">
        <v>253</v>
      </c>
      <c r="C878" s="2">
        <v>1</v>
      </c>
      <c r="D878" s="2" t="s">
        <v>3721</v>
      </c>
      <c r="E878" s="2" t="s">
        <v>3722</v>
      </c>
      <c r="F878" s="2" t="s">
        <v>3723</v>
      </c>
      <c r="G878" s="2" t="s">
        <v>3724</v>
      </c>
      <c r="H878" s="3">
        <v>0</v>
      </c>
      <c r="I878" s="3" t="s">
        <v>278</v>
      </c>
      <c r="J878" s="3" t="s">
        <v>279</v>
      </c>
      <c r="K878" s="3" t="s">
        <v>280</v>
      </c>
      <c r="L878" s="3" t="s">
        <v>281</v>
      </c>
      <c r="M878" s="3" t="s">
        <v>282</v>
      </c>
      <c r="N878" s="6">
        <v>27</v>
      </c>
      <c r="O878" s="3" t="s">
        <v>164</v>
      </c>
      <c r="P878" s="3" t="s">
        <v>68</v>
      </c>
      <c r="Q878" s="3" t="s">
        <v>69</v>
      </c>
      <c r="R878" s="3" t="s">
        <v>283</v>
      </c>
      <c r="S878" s="3" t="s">
        <v>284</v>
      </c>
      <c r="T878" s="6">
        <v>12117</v>
      </c>
      <c r="U878" s="2">
        <v>210092</v>
      </c>
      <c r="V878" s="2" t="s">
        <v>285</v>
      </c>
      <c r="W878" s="3">
        <v>600000000</v>
      </c>
      <c r="X878" s="7" t="s">
        <v>786</v>
      </c>
      <c r="Y878" s="8">
        <f>SUM(AA878)</f>
        <v>200000000</v>
      </c>
      <c r="Z878" s="2" t="s">
        <v>1620</v>
      </c>
      <c r="AA878" s="3">
        <v>200000000</v>
      </c>
      <c r="AB878" s="56">
        <v>1</v>
      </c>
      <c r="AC878" s="44" t="s">
        <v>164</v>
      </c>
      <c r="AD878" s="43" t="s">
        <v>265</v>
      </c>
      <c r="AE878" s="44" t="s">
        <v>165</v>
      </c>
      <c r="AF878" s="45" t="s">
        <v>775</v>
      </c>
      <c r="AG878" s="43" t="s">
        <v>2961</v>
      </c>
      <c r="AH878" s="45" t="s">
        <v>2962</v>
      </c>
      <c r="AI878" s="51">
        <v>44973</v>
      </c>
      <c r="AJ878" s="51" t="s">
        <v>268</v>
      </c>
      <c r="AK878" s="51" t="s">
        <v>268</v>
      </c>
      <c r="AL878" s="42">
        <v>0</v>
      </c>
      <c r="AM878" s="54">
        <v>15000000</v>
      </c>
      <c r="AN878" s="44" t="s">
        <v>269</v>
      </c>
      <c r="AO878" s="49" t="s">
        <v>79</v>
      </c>
      <c r="AP878" s="44" t="s">
        <v>270</v>
      </c>
      <c r="AQ878" s="50">
        <v>1</v>
      </c>
      <c r="AR878" s="50" t="s">
        <v>82</v>
      </c>
      <c r="AS878" s="50" t="s">
        <v>83</v>
      </c>
      <c r="AT878" s="44">
        <v>0</v>
      </c>
      <c r="AU878" s="49" t="s">
        <v>271</v>
      </c>
      <c r="AV878" s="49" t="s">
        <v>272</v>
      </c>
      <c r="AW878" s="49" t="s">
        <v>273</v>
      </c>
      <c r="AX878" s="49" t="s">
        <v>2963</v>
      </c>
      <c r="AY878" s="50" t="s">
        <v>2964</v>
      </c>
      <c r="AZ878" s="58" t="s">
        <v>290</v>
      </c>
      <c r="BA878" s="1"/>
      <c r="BB878" s="1"/>
      <c r="BC878" s="1"/>
      <c r="BD878" s="1"/>
      <c r="BE878" s="1"/>
      <c r="BF878" s="1"/>
      <c r="BG878" s="1"/>
    </row>
    <row r="879" spans="1:59" customFormat="1" ht="60" hidden="1" customHeight="1" x14ac:dyDescent="0.25">
      <c r="A879" s="9">
        <v>80</v>
      </c>
      <c r="B879" s="9" t="s">
        <v>253</v>
      </c>
      <c r="C879" s="9">
        <v>0</v>
      </c>
      <c r="D879" s="2" t="s">
        <v>3721</v>
      </c>
      <c r="E879" s="2" t="s">
        <v>3722</v>
      </c>
      <c r="F879" s="2" t="s">
        <v>3723</v>
      </c>
      <c r="G879" s="2" t="s">
        <v>3724</v>
      </c>
      <c r="H879" s="10"/>
      <c r="I879" s="3" t="s">
        <v>88</v>
      </c>
      <c r="J879" s="3" t="s">
        <v>88</v>
      </c>
      <c r="K879" s="3" t="s">
        <v>88</v>
      </c>
      <c r="L879" s="3" t="s">
        <v>88</v>
      </c>
      <c r="M879" s="3" t="s">
        <v>88</v>
      </c>
      <c r="N879" s="3" t="s">
        <v>88</v>
      </c>
      <c r="O879" s="3" t="s">
        <v>88</v>
      </c>
      <c r="P879" s="3" t="s">
        <v>88</v>
      </c>
      <c r="Q879" s="3" t="s">
        <v>88</v>
      </c>
      <c r="R879" s="3" t="s">
        <v>88</v>
      </c>
      <c r="S879" s="3" t="s">
        <v>88</v>
      </c>
      <c r="T879" s="3" t="s">
        <v>88</v>
      </c>
      <c r="U879" s="9">
        <v>210092</v>
      </c>
      <c r="V879" s="9" t="s">
        <v>285</v>
      </c>
      <c r="W879" s="10">
        <v>600000000</v>
      </c>
      <c r="X879" s="23"/>
      <c r="Y879" s="16"/>
      <c r="Z879" s="9" t="s">
        <v>3459</v>
      </c>
      <c r="AA879" s="10">
        <v>400000000</v>
      </c>
      <c r="AB879" s="56">
        <v>1</v>
      </c>
      <c r="AC879" s="44" t="s">
        <v>164</v>
      </c>
      <c r="AD879" s="43" t="s">
        <v>265</v>
      </c>
      <c r="AE879" s="44" t="s">
        <v>165</v>
      </c>
      <c r="AF879" s="45" t="s">
        <v>775</v>
      </c>
      <c r="AG879" s="43" t="s">
        <v>2961</v>
      </c>
      <c r="AH879" s="45" t="s">
        <v>2962</v>
      </c>
      <c r="AI879" s="51">
        <v>44973</v>
      </c>
      <c r="AJ879" s="51" t="s">
        <v>268</v>
      </c>
      <c r="AK879" s="51" t="s">
        <v>268</v>
      </c>
      <c r="AL879" s="42">
        <v>0</v>
      </c>
      <c r="AM879" s="54">
        <v>22000000</v>
      </c>
      <c r="AN879" s="44" t="s">
        <v>269</v>
      </c>
      <c r="AO879" s="49" t="s">
        <v>79</v>
      </c>
      <c r="AP879" s="44" t="s">
        <v>270</v>
      </c>
      <c r="AQ879" s="50">
        <v>1</v>
      </c>
      <c r="AR879" s="50" t="s">
        <v>82</v>
      </c>
      <c r="AS879" s="50" t="s">
        <v>83</v>
      </c>
      <c r="AT879" s="44">
        <v>0</v>
      </c>
      <c r="AU879" s="49" t="s">
        <v>271</v>
      </c>
      <c r="AV879" s="49" t="s">
        <v>272</v>
      </c>
      <c r="AW879" s="49" t="s">
        <v>273</v>
      </c>
      <c r="AX879" s="49" t="s">
        <v>2963</v>
      </c>
      <c r="AY879" s="50" t="s">
        <v>2964</v>
      </c>
      <c r="AZ879" s="58" t="s">
        <v>290</v>
      </c>
      <c r="BA879" s="1"/>
      <c r="BB879" s="1"/>
      <c r="BC879" s="1"/>
      <c r="BD879" s="1"/>
      <c r="BE879" s="1"/>
      <c r="BF879" s="1"/>
      <c r="BG879" s="1"/>
    </row>
    <row r="880" spans="1:59" customFormat="1" ht="60" hidden="1" customHeight="1" x14ac:dyDescent="0.25">
      <c r="A880" s="2">
        <v>80</v>
      </c>
      <c r="B880" s="2" t="s">
        <v>291</v>
      </c>
      <c r="C880" s="2">
        <v>1</v>
      </c>
      <c r="D880" s="2" t="s">
        <v>3725</v>
      </c>
      <c r="E880" s="2" t="s">
        <v>3726</v>
      </c>
      <c r="F880" s="2">
        <v>59</v>
      </c>
      <c r="G880" s="2" t="s">
        <v>294</v>
      </c>
      <c r="H880" s="3"/>
      <c r="I880" s="3" t="s">
        <v>88</v>
      </c>
      <c r="J880" s="3" t="s">
        <v>88</v>
      </c>
      <c r="K880" s="3" t="s">
        <v>88</v>
      </c>
      <c r="L880" s="3" t="s">
        <v>88</v>
      </c>
      <c r="M880" s="3" t="s">
        <v>88</v>
      </c>
      <c r="N880" s="3" t="s">
        <v>88</v>
      </c>
      <c r="O880" s="3" t="s">
        <v>88</v>
      </c>
      <c r="P880" s="3" t="s">
        <v>88</v>
      </c>
      <c r="Q880" s="3" t="s">
        <v>88</v>
      </c>
      <c r="R880" s="3" t="s">
        <v>88</v>
      </c>
      <c r="S880" s="3" t="s">
        <v>88</v>
      </c>
      <c r="T880" s="3" t="s">
        <v>88</v>
      </c>
      <c r="U880" s="2">
        <v>210086</v>
      </c>
      <c r="V880" s="2" t="s">
        <v>295</v>
      </c>
      <c r="W880" s="3">
        <v>2497000000</v>
      </c>
      <c r="X880" s="21" t="s">
        <v>296</v>
      </c>
      <c r="Y880" s="8">
        <v>2497000000</v>
      </c>
      <c r="Z880" s="2" t="s">
        <v>297</v>
      </c>
      <c r="AA880" s="3">
        <v>2172000000</v>
      </c>
      <c r="AB880" s="56">
        <v>30</v>
      </c>
      <c r="AC880" s="44" t="s">
        <v>67</v>
      </c>
      <c r="AD880" s="43" t="s">
        <v>265</v>
      </c>
      <c r="AE880" s="44" t="s">
        <v>298</v>
      </c>
      <c r="AF880" s="45" t="s">
        <v>3253</v>
      </c>
      <c r="AG880" s="43" t="s">
        <v>3254</v>
      </c>
      <c r="AH880" s="45">
        <v>70007350</v>
      </c>
      <c r="AI880" s="51">
        <v>44849</v>
      </c>
      <c r="AJ880" s="51">
        <v>44881</v>
      </c>
      <c r="AK880" s="51">
        <v>45031</v>
      </c>
      <c r="AL880" s="42">
        <v>0.98</v>
      </c>
      <c r="AM880" s="54">
        <v>325000000</v>
      </c>
      <c r="AN880" s="44" t="s">
        <v>79</v>
      </c>
      <c r="AO880" s="49" t="s">
        <v>3255</v>
      </c>
      <c r="AP880" s="44" t="s">
        <v>302</v>
      </c>
      <c r="AQ880" s="50">
        <v>130565</v>
      </c>
      <c r="AR880" s="50" t="s">
        <v>79</v>
      </c>
      <c r="AS880" s="50" t="s">
        <v>79</v>
      </c>
      <c r="AT880" s="44">
        <v>130565</v>
      </c>
      <c r="AU880" s="49" t="s">
        <v>303</v>
      </c>
      <c r="AV880" s="49" t="s">
        <v>3727</v>
      </c>
      <c r="AW880" s="49" t="s">
        <v>305</v>
      </c>
      <c r="AX880" s="49" t="s">
        <v>306</v>
      </c>
      <c r="AY880" s="50" t="s">
        <v>3258</v>
      </c>
      <c r="AZ880" s="58" t="s">
        <v>3259</v>
      </c>
      <c r="BA880" s="1"/>
      <c r="BB880" s="1"/>
      <c r="BC880" s="1"/>
      <c r="BD880" s="1"/>
      <c r="BE880" s="1"/>
      <c r="BF880" s="1"/>
      <c r="BG880" s="1"/>
    </row>
    <row r="881" spans="1:59" customFormat="1" ht="60" hidden="1" customHeight="1" x14ac:dyDescent="0.25">
      <c r="A881" s="2">
        <v>80</v>
      </c>
      <c r="B881" s="2" t="s">
        <v>291</v>
      </c>
      <c r="C881" s="2">
        <v>0</v>
      </c>
      <c r="D881" s="2" t="s">
        <v>3725</v>
      </c>
      <c r="E881" s="2" t="s">
        <v>3726</v>
      </c>
      <c r="F881" s="2">
        <v>59</v>
      </c>
      <c r="G881" s="2" t="s">
        <v>294</v>
      </c>
      <c r="H881" s="3"/>
      <c r="I881" s="3" t="s">
        <v>88</v>
      </c>
      <c r="J881" s="3" t="s">
        <v>88</v>
      </c>
      <c r="K881" s="3" t="s">
        <v>88</v>
      </c>
      <c r="L881" s="3" t="s">
        <v>88</v>
      </c>
      <c r="M881" s="3" t="s">
        <v>88</v>
      </c>
      <c r="N881" s="3" t="s">
        <v>88</v>
      </c>
      <c r="O881" s="3" t="s">
        <v>88</v>
      </c>
      <c r="P881" s="3" t="s">
        <v>88</v>
      </c>
      <c r="Q881" s="3" t="s">
        <v>88</v>
      </c>
      <c r="R881" s="3" t="s">
        <v>88</v>
      </c>
      <c r="S881" s="3" t="s">
        <v>88</v>
      </c>
      <c r="T881" s="3" t="s">
        <v>88</v>
      </c>
      <c r="U881" s="2">
        <v>210086</v>
      </c>
      <c r="V881" s="2" t="s">
        <v>295</v>
      </c>
      <c r="W881" s="3">
        <v>2497000000</v>
      </c>
      <c r="X881" s="21" t="s">
        <v>88</v>
      </c>
      <c r="Y881" s="8"/>
      <c r="Z881" s="2" t="s">
        <v>309</v>
      </c>
      <c r="AA881" s="3">
        <v>325000000</v>
      </c>
      <c r="AB881" s="56">
        <v>30</v>
      </c>
      <c r="AC881" s="44" t="s">
        <v>67</v>
      </c>
      <c r="AD881" s="43" t="s">
        <v>265</v>
      </c>
      <c r="AE881" s="44" t="s">
        <v>310</v>
      </c>
      <c r="AF881" s="45" t="s">
        <v>3255</v>
      </c>
      <c r="AG881" s="43" t="s">
        <v>3260</v>
      </c>
      <c r="AH881" s="45">
        <v>20005047</v>
      </c>
      <c r="AI881" s="51">
        <v>44849</v>
      </c>
      <c r="AJ881" s="51">
        <v>44881</v>
      </c>
      <c r="AK881" s="51">
        <v>45044</v>
      </c>
      <c r="AL881" s="42">
        <v>0.74660000000000004</v>
      </c>
      <c r="AM881" s="54">
        <v>0</v>
      </c>
      <c r="AN881" s="44" t="s">
        <v>3261</v>
      </c>
      <c r="AO881" s="49" t="s">
        <v>79</v>
      </c>
      <c r="AP881" s="44" t="s">
        <v>302</v>
      </c>
      <c r="AQ881" s="50">
        <v>130565</v>
      </c>
      <c r="AR881" s="50" t="s">
        <v>79</v>
      </c>
      <c r="AS881" s="50" t="s">
        <v>79</v>
      </c>
      <c r="AT881" s="44">
        <v>130565</v>
      </c>
      <c r="AU881" s="49" t="s">
        <v>303</v>
      </c>
      <c r="AV881" s="49" t="s">
        <v>3727</v>
      </c>
      <c r="AW881" s="49" t="s">
        <v>305</v>
      </c>
      <c r="AX881" s="49" t="s">
        <v>306</v>
      </c>
      <c r="AY881" s="50" t="s">
        <v>3258</v>
      </c>
      <c r="AZ881" s="58" t="s">
        <v>3259</v>
      </c>
      <c r="BA881" s="1"/>
      <c r="BB881" s="1"/>
      <c r="BC881" s="1"/>
      <c r="BD881" s="1"/>
      <c r="BE881" s="1"/>
      <c r="BF881" s="1"/>
      <c r="BG881" s="1"/>
    </row>
    <row r="882" spans="1:59" customFormat="1" ht="60" hidden="1" customHeight="1" x14ac:dyDescent="0.25">
      <c r="A882" s="2">
        <v>80</v>
      </c>
      <c r="B882" s="2" t="s">
        <v>291</v>
      </c>
      <c r="C882" s="2">
        <v>1</v>
      </c>
      <c r="D882" s="2" t="s">
        <v>3728</v>
      </c>
      <c r="E882" s="2" t="s">
        <v>3729</v>
      </c>
      <c r="F882" s="2">
        <v>81</v>
      </c>
      <c r="G882" s="2" t="s">
        <v>3730</v>
      </c>
      <c r="H882" s="3"/>
      <c r="I882" s="3" t="s">
        <v>88</v>
      </c>
      <c r="J882" s="3" t="s">
        <v>88</v>
      </c>
      <c r="K882" s="3" t="s">
        <v>88</v>
      </c>
      <c r="L882" s="3" t="s">
        <v>88</v>
      </c>
      <c r="M882" s="3" t="s">
        <v>88</v>
      </c>
      <c r="N882" s="3" t="s">
        <v>88</v>
      </c>
      <c r="O882" s="3" t="s">
        <v>88</v>
      </c>
      <c r="P882" s="3" t="s">
        <v>88</v>
      </c>
      <c r="Q882" s="3" t="s">
        <v>88</v>
      </c>
      <c r="R882" s="3" t="s">
        <v>88</v>
      </c>
      <c r="S882" s="3" t="s">
        <v>88</v>
      </c>
      <c r="T882" s="3" t="s">
        <v>88</v>
      </c>
      <c r="U882" s="2">
        <v>210096</v>
      </c>
      <c r="V882" s="2" t="s">
        <v>3628</v>
      </c>
      <c r="W882" s="3">
        <v>1281000000</v>
      </c>
      <c r="X882" s="21" t="s">
        <v>3629</v>
      </c>
      <c r="Y882" s="8">
        <v>1281000000</v>
      </c>
      <c r="Z882" s="2" t="s">
        <v>3630</v>
      </c>
      <c r="AA882" s="3">
        <v>1089000000</v>
      </c>
      <c r="AB882" s="56">
        <v>30</v>
      </c>
      <c r="AC882" s="44" t="s">
        <v>67</v>
      </c>
      <c r="AD882" s="43" t="s">
        <v>3731</v>
      </c>
      <c r="AE882" s="44" t="s">
        <v>298</v>
      </c>
      <c r="AF882" s="45" t="s">
        <v>3253</v>
      </c>
      <c r="AG882" s="43" t="s">
        <v>3254</v>
      </c>
      <c r="AH882" s="45">
        <v>70007350</v>
      </c>
      <c r="AI882" s="51">
        <v>44849</v>
      </c>
      <c r="AJ882" s="51">
        <v>44881</v>
      </c>
      <c r="AK882" s="51">
        <v>45031</v>
      </c>
      <c r="AL882" s="42">
        <v>1</v>
      </c>
      <c r="AM882" s="54">
        <v>192000000</v>
      </c>
      <c r="AN882" s="44" t="s">
        <v>79</v>
      </c>
      <c r="AO882" s="49" t="s">
        <v>3255</v>
      </c>
      <c r="AP882" s="44" t="s">
        <v>302</v>
      </c>
      <c r="AQ882" s="50">
        <v>130565</v>
      </c>
      <c r="AR882" s="50" t="s">
        <v>79</v>
      </c>
      <c r="AS882" s="50" t="s">
        <v>79</v>
      </c>
      <c r="AT882" s="44">
        <v>130565</v>
      </c>
      <c r="AU882" s="49" t="s">
        <v>303</v>
      </c>
      <c r="AV882" s="49" t="s">
        <v>3727</v>
      </c>
      <c r="AW882" s="49" t="s">
        <v>305</v>
      </c>
      <c r="AX882" s="49" t="s">
        <v>306</v>
      </c>
      <c r="AY882" s="50" t="s">
        <v>3258</v>
      </c>
      <c r="AZ882" s="58" t="s">
        <v>3259</v>
      </c>
      <c r="BA882" s="1"/>
      <c r="BB882" s="1"/>
      <c r="BC882" s="1"/>
      <c r="BD882" s="1"/>
      <c r="BE882" s="1"/>
      <c r="BF882" s="1"/>
      <c r="BG882" s="1"/>
    </row>
    <row r="883" spans="1:59" customFormat="1" ht="60" hidden="1" customHeight="1" x14ac:dyDescent="0.25">
      <c r="A883" s="2">
        <v>80</v>
      </c>
      <c r="B883" s="2" t="s">
        <v>291</v>
      </c>
      <c r="C883" s="2">
        <v>0</v>
      </c>
      <c r="D883" s="2" t="s">
        <v>3728</v>
      </c>
      <c r="E883" s="2" t="s">
        <v>3729</v>
      </c>
      <c r="F883" s="2">
        <v>81</v>
      </c>
      <c r="G883" s="2" t="s">
        <v>3730</v>
      </c>
      <c r="H883" s="3"/>
      <c r="I883" s="3" t="s">
        <v>88</v>
      </c>
      <c r="J883" s="3" t="s">
        <v>88</v>
      </c>
      <c r="K883" s="3" t="s">
        <v>88</v>
      </c>
      <c r="L883" s="3" t="s">
        <v>88</v>
      </c>
      <c r="M883" s="3" t="s">
        <v>88</v>
      </c>
      <c r="N883" s="3" t="s">
        <v>88</v>
      </c>
      <c r="O883" s="3" t="s">
        <v>88</v>
      </c>
      <c r="P883" s="3" t="s">
        <v>88</v>
      </c>
      <c r="Q883" s="3" t="s">
        <v>88</v>
      </c>
      <c r="R883" s="3" t="s">
        <v>88</v>
      </c>
      <c r="S883" s="3" t="s">
        <v>88</v>
      </c>
      <c r="T883" s="3" t="s">
        <v>88</v>
      </c>
      <c r="U883" s="2">
        <v>210096</v>
      </c>
      <c r="V883" s="2" t="s">
        <v>3628</v>
      </c>
      <c r="W883" s="3">
        <v>1281000000</v>
      </c>
      <c r="X883" s="21" t="s">
        <v>88</v>
      </c>
      <c r="Y883" s="8"/>
      <c r="Z883" s="2" t="s">
        <v>3732</v>
      </c>
      <c r="AA883" s="3">
        <v>192000000</v>
      </c>
      <c r="AB883" s="56">
        <v>30</v>
      </c>
      <c r="AC883" s="44" t="s">
        <v>67</v>
      </c>
      <c r="AD883" s="43" t="s">
        <v>265</v>
      </c>
      <c r="AE883" s="44" t="s">
        <v>310</v>
      </c>
      <c r="AF883" s="45" t="s">
        <v>3255</v>
      </c>
      <c r="AG883" s="43" t="s">
        <v>3260</v>
      </c>
      <c r="AH883" s="45">
        <v>20005047</v>
      </c>
      <c r="AI883" s="51">
        <v>44849</v>
      </c>
      <c r="AJ883" s="51">
        <v>44881</v>
      </c>
      <c r="AK883" s="51">
        <v>45044</v>
      </c>
      <c r="AL883" s="42">
        <v>0.23</v>
      </c>
      <c r="AM883" s="54">
        <v>0</v>
      </c>
      <c r="AN883" s="44" t="s">
        <v>3261</v>
      </c>
      <c r="AO883" s="49" t="s">
        <v>79</v>
      </c>
      <c r="AP883" s="44" t="s">
        <v>302</v>
      </c>
      <c r="AQ883" s="50">
        <v>130565</v>
      </c>
      <c r="AR883" s="50" t="s">
        <v>79</v>
      </c>
      <c r="AS883" s="50" t="s">
        <v>79</v>
      </c>
      <c r="AT883" s="44">
        <v>130565</v>
      </c>
      <c r="AU883" s="49" t="s">
        <v>303</v>
      </c>
      <c r="AV883" s="49" t="s">
        <v>3727</v>
      </c>
      <c r="AW883" s="49" t="s">
        <v>305</v>
      </c>
      <c r="AX883" s="49" t="s">
        <v>306</v>
      </c>
      <c r="AY883" s="50" t="s">
        <v>3258</v>
      </c>
      <c r="AZ883" s="58" t="s">
        <v>3259</v>
      </c>
      <c r="BA883" s="1"/>
      <c r="BB883" s="1"/>
      <c r="BC883" s="1"/>
      <c r="BD883" s="1"/>
      <c r="BE883" s="1"/>
      <c r="BF883" s="1"/>
      <c r="BG883" s="1"/>
    </row>
    <row r="884" spans="1:59" customFormat="1" ht="60" hidden="1" customHeight="1" x14ac:dyDescent="0.25">
      <c r="A884" s="2">
        <v>80</v>
      </c>
      <c r="B884" s="2" t="s">
        <v>789</v>
      </c>
      <c r="C884" s="2">
        <v>1</v>
      </c>
      <c r="D884" s="2" t="s">
        <v>3733</v>
      </c>
      <c r="E884" s="2" t="s">
        <v>3734</v>
      </c>
      <c r="F884" s="2">
        <v>41</v>
      </c>
      <c r="G884" s="2" t="s">
        <v>3735</v>
      </c>
      <c r="H884" s="3"/>
      <c r="I884" s="3" t="s">
        <v>88</v>
      </c>
      <c r="J884" s="3" t="s">
        <v>88</v>
      </c>
      <c r="K884" s="3" t="s">
        <v>88</v>
      </c>
      <c r="L884" s="3" t="s">
        <v>88</v>
      </c>
      <c r="M884" s="3" t="s">
        <v>88</v>
      </c>
      <c r="N884" s="3" t="s">
        <v>88</v>
      </c>
      <c r="O884" s="3" t="s">
        <v>88</v>
      </c>
      <c r="P884" s="3" t="s">
        <v>88</v>
      </c>
      <c r="Q884" s="3" t="s">
        <v>88</v>
      </c>
      <c r="R884" s="3" t="s">
        <v>88</v>
      </c>
      <c r="S884" s="3" t="s">
        <v>88</v>
      </c>
      <c r="T884" s="3" t="s">
        <v>88</v>
      </c>
      <c r="U884" s="2">
        <v>220009</v>
      </c>
      <c r="V884" s="2" t="s">
        <v>793</v>
      </c>
      <c r="W884" s="3">
        <v>1384715503</v>
      </c>
      <c r="X884" s="21"/>
      <c r="Y884" s="8"/>
      <c r="Z884" s="2" t="s">
        <v>794</v>
      </c>
      <c r="AA884" s="3">
        <v>1384715503</v>
      </c>
      <c r="AB884" s="56">
        <v>93</v>
      </c>
      <c r="AC884" s="44" t="s">
        <v>795</v>
      </c>
      <c r="AD884" s="43" t="s">
        <v>76</v>
      </c>
      <c r="AE884" s="44" t="s">
        <v>604</v>
      </c>
      <c r="AF884" s="45" t="s">
        <v>796</v>
      </c>
      <c r="AG884" s="43" t="s">
        <v>797</v>
      </c>
      <c r="AH884" s="45" t="s">
        <v>88</v>
      </c>
      <c r="AI884" s="51">
        <v>44713</v>
      </c>
      <c r="AJ884" s="51">
        <v>44763</v>
      </c>
      <c r="AK884" s="51">
        <v>45067</v>
      </c>
      <c r="AL884" s="42">
        <v>1</v>
      </c>
      <c r="AM884" s="54">
        <v>0</v>
      </c>
      <c r="AN884" s="44" t="s">
        <v>798</v>
      </c>
      <c r="AO884" s="49" t="s">
        <v>88</v>
      </c>
      <c r="AP884" s="44" t="s">
        <v>172</v>
      </c>
      <c r="AQ884" s="50">
        <v>93</v>
      </c>
      <c r="AR884" s="50" t="s">
        <v>82</v>
      </c>
      <c r="AS884" s="50" t="s">
        <v>83</v>
      </c>
      <c r="AT884" s="44">
        <v>93</v>
      </c>
      <c r="AU884" s="49"/>
      <c r="AV884" s="49" t="s">
        <v>3736</v>
      </c>
      <c r="AW884" s="49" t="s">
        <v>3737</v>
      </c>
      <c r="AX884" s="49" t="s">
        <v>3738</v>
      </c>
      <c r="AY884" s="50" t="s">
        <v>3739</v>
      </c>
      <c r="AZ884" s="58"/>
      <c r="BA884" s="1"/>
      <c r="BB884" s="1"/>
      <c r="BC884" s="1"/>
      <c r="BD884" s="1"/>
      <c r="BE884" s="1"/>
      <c r="BF884" s="1"/>
      <c r="BG884" s="1"/>
    </row>
    <row r="885" spans="1:59" customFormat="1" ht="60" hidden="1" customHeight="1" x14ac:dyDescent="0.25">
      <c r="A885" s="2">
        <v>80</v>
      </c>
      <c r="B885" s="2" t="s">
        <v>313</v>
      </c>
      <c r="C885" s="2">
        <v>1</v>
      </c>
      <c r="D885" s="2" t="s">
        <v>3740</v>
      </c>
      <c r="E885" s="2" t="s">
        <v>3741</v>
      </c>
      <c r="F885" s="2">
        <v>1</v>
      </c>
      <c r="G885" s="2" t="s">
        <v>316</v>
      </c>
      <c r="H885" s="3">
        <v>66570000</v>
      </c>
      <c r="I885" s="3" t="s">
        <v>62</v>
      </c>
      <c r="J885" s="3" t="s">
        <v>63</v>
      </c>
      <c r="K885" s="3" t="s">
        <v>64</v>
      </c>
      <c r="L885" s="3" t="s">
        <v>3634</v>
      </c>
      <c r="M885" s="3" t="s">
        <v>3635</v>
      </c>
      <c r="N885" s="6">
        <v>0.15</v>
      </c>
      <c r="O885" s="3" t="s">
        <v>67</v>
      </c>
      <c r="P885" s="3" t="s">
        <v>68</v>
      </c>
      <c r="Q885" s="3" t="s">
        <v>69</v>
      </c>
      <c r="R885" s="3" t="s">
        <v>3636</v>
      </c>
      <c r="S885" s="3" t="s">
        <v>3637</v>
      </c>
      <c r="T885" s="6">
        <v>3916</v>
      </c>
      <c r="U885" s="2">
        <v>210088</v>
      </c>
      <c r="V885" s="2" t="s">
        <v>317</v>
      </c>
      <c r="W885" s="3">
        <v>66570000</v>
      </c>
      <c r="X885" s="7" t="s">
        <v>318</v>
      </c>
      <c r="Y885" s="8">
        <v>66570000</v>
      </c>
      <c r="Z885" s="2" t="s">
        <v>3742</v>
      </c>
      <c r="AA885" s="3">
        <v>20570000</v>
      </c>
      <c r="AB885" s="56">
        <v>9</v>
      </c>
      <c r="AC885" s="44" t="s">
        <v>320</v>
      </c>
      <c r="AD885" s="43" t="s">
        <v>265</v>
      </c>
      <c r="AE885" s="44" t="s">
        <v>88</v>
      </c>
      <c r="AF885" s="45" t="s">
        <v>88</v>
      </c>
      <c r="AG885" s="43" t="s">
        <v>88</v>
      </c>
      <c r="AH885" s="45" t="s">
        <v>88</v>
      </c>
      <c r="AI885" s="51">
        <v>44576</v>
      </c>
      <c r="AJ885" s="51">
        <v>44576</v>
      </c>
      <c r="AK885" s="51">
        <v>45015</v>
      </c>
      <c r="AL885" s="42">
        <v>0.75</v>
      </c>
      <c r="AM885" s="54">
        <v>1164340</v>
      </c>
      <c r="AN885" s="44" t="s">
        <v>321</v>
      </c>
      <c r="AO885" s="49" t="s">
        <v>322</v>
      </c>
      <c r="AP885" s="44" t="s">
        <v>270</v>
      </c>
      <c r="AQ885" s="50">
        <v>9</v>
      </c>
      <c r="AR885" s="50" t="s">
        <v>82</v>
      </c>
      <c r="AS885" s="50" t="s">
        <v>83</v>
      </c>
      <c r="AT885" s="44"/>
      <c r="AU885" s="49" t="s">
        <v>323</v>
      </c>
      <c r="AV885" s="49" t="s">
        <v>3743</v>
      </c>
      <c r="AW885" s="49" t="s">
        <v>325</v>
      </c>
      <c r="AX885" s="49" t="s">
        <v>331</v>
      </c>
      <c r="AY885" s="50" t="s">
        <v>326</v>
      </c>
      <c r="AZ885" s="58" t="s">
        <v>327</v>
      </c>
      <c r="BA885" s="1"/>
      <c r="BB885" s="1"/>
      <c r="BC885" s="1"/>
      <c r="BD885" s="1"/>
      <c r="BE885" s="1"/>
      <c r="BF885" s="1"/>
      <c r="BG885" s="1"/>
    </row>
    <row r="886" spans="1:59" customFormat="1" ht="60" hidden="1" customHeight="1" x14ac:dyDescent="0.25">
      <c r="A886" s="2">
        <v>80</v>
      </c>
      <c r="B886" s="2" t="s">
        <v>313</v>
      </c>
      <c r="C886" s="2">
        <v>0</v>
      </c>
      <c r="D886" s="2" t="s">
        <v>3744</v>
      </c>
      <c r="E886" s="2" t="s">
        <v>3745</v>
      </c>
      <c r="F886" s="2">
        <v>1</v>
      </c>
      <c r="G886" s="2" t="s">
        <v>316</v>
      </c>
      <c r="H886" s="3">
        <v>0</v>
      </c>
      <c r="I886" s="3" t="s">
        <v>88</v>
      </c>
      <c r="J886" s="3" t="s">
        <v>88</v>
      </c>
      <c r="K886" s="3" t="s">
        <v>88</v>
      </c>
      <c r="L886" s="3" t="s">
        <v>88</v>
      </c>
      <c r="M886" s="3" t="s">
        <v>88</v>
      </c>
      <c r="N886" s="3" t="s">
        <v>88</v>
      </c>
      <c r="O886" s="3" t="s">
        <v>88</v>
      </c>
      <c r="P886" s="3" t="s">
        <v>88</v>
      </c>
      <c r="Q886" s="3" t="s">
        <v>88</v>
      </c>
      <c r="R886" s="3" t="s">
        <v>88</v>
      </c>
      <c r="S886" s="3" t="s">
        <v>88</v>
      </c>
      <c r="T886" s="3" t="s">
        <v>88</v>
      </c>
      <c r="U886" s="2">
        <v>210088</v>
      </c>
      <c r="V886" s="2" t="s">
        <v>317</v>
      </c>
      <c r="W886" s="3">
        <v>66570000</v>
      </c>
      <c r="X886" s="7" t="s">
        <v>88</v>
      </c>
      <c r="Y886" s="8" t="s">
        <v>88</v>
      </c>
      <c r="Z886" s="2" t="s">
        <v>3746</v>
      </c>
      <c r="AA886" s="3">
        <v>10000000</v>
      </c>
      <c r="AB886" s="56">
        <v>5</v>
      </c>
      <c r="AC886" s="44" t="s">
        <v>320</v>
      </c>
      <c r="AD886" s="43" t="s">
        <v>518</v>
      </c>
      <c r="AE886" s="44" t="s">
        <v>88</v>
      </c>
      <c r="AF886" s="45" t="s">
        <v>88</v>
      </c>
      <c r="AG886" s="43" t="s">
        <v>88</v>
      </c>
      <c r="AH886" s="45" t="s">
        <v>88</v>
      </c>
      <c r="AI886" s="51">
        <v>44576</v>
      </c>
      <c r="AJ886" s="51">
        <v>44576</v>
      </c>
      <c r="AK886" s="51">
        <v>45015</v>
      </c>
      <c r="AL886" s="42">
        <v>0</v>
      </c>
      <c r="AM886" s="54">
        <v>566038</v>
      </c>
      <c r="AN886" s="44" t="s">
        <v>321</v>
      </c>
      <c r="AO886" s="49" t="s">
        <v>322</v>
      </c>
      <c r="AP886" s="44" t="s">
        <v>270</v>
      </c>
      <c r="AQ886" s="50">
        <v>5</v>
      </c>
      <c r="AR886" s="50" t="s">
        <v>82</v>
      </c>
      <c r="AS886" s="50" t="s">
        <v>83</v>
      </c>
      <c r="AT886" s="44"/>
      <c r="AU886" s="49" t="s">
        <v>336</v>
      </c>
      <c r="AV886" s="49" t="s">
        <v>3743</v>
      </c>
      <c r="AW886" s="49" t="s">
        <v>325</v>
      </c>
      <c r="AX886" s="49" t="s">
        <v>331</v>
      </c>
      <c r="AY886" s="50" t="s">
        <v>332</v>
      </c>
      <c r="AZ886" s="58" t="s">
        <v>327</v>
      </c>
      <c r="BA886" s="1"/>
      <c r="BB886" s="1"/>
      <c r="BC886" s="1"/>
      <c r="BD886" s="1"/>
      <c r="BE886" s="1"/>
      <c r="BF886" s="1"/>
      <c r="BG886" s="1"/>
    </row>
    <row r="887" spans="1:59" customFormat="1" ht="60" hidden="1" customHeight="1" x14ac:dyDescent="0.25">
      <c r="A887" s="2">
        <v>80</v>
      </c>
      <c r="B887" s="2" t="s">
        <v>313</v>
      </c>
      <c r="C887" s="2">
        <v>0</v>
      </c>
      <c r="D887" s="2" t="s">
        <v>3747</v>
      </c>
      <c r="E887" s="2" t="s">
        <v>3748</v>
      </c>
      <c r="F887" s="2">
        <v>1</v>
      </c>
      <c r="G887" s="2" t="s">
        <v>316</v>
      </c>
      <c r="H887" s="3">
        <v>0</v>
      </c>
      <c r="I887" s="3" t="s">
        <v>88</v>
      </c>
      <c r="J887" s="3" t="s">
        <v>88</v>
      </c>
      <c r="K887" s="3" t="s">
        <v>88</v>
      </c>
      <c r="L887" s="3" t="s">
        <v>88</v>
      </c>
      <c r="M887" s="3" t="s">
        <v>88</v>
      </c>
      <c r="N887" s="3" t="s">
        <v>88</v>
      </c>
      <c r="O887" s="3" t="s">
        <v>88</v>
      </c>
      <c r="P887" s="3" t="s">
        <v>88</v>
      </c>
      <c r="Q887" s="3" t="s">
        <v>88</v>
      </c>
      <c r="R887" s="3" t="s">
        <v>88</v>
      </c>
      <c r="S887" s="3" t="s">
        <v>88</v>
      </c>
      <c r="T887" s="3" t="s">
        <v>88</v>
      </c>
      <c r="U887" s="2">
        <v>210088</v>
      </c>
      <c r="V887" s="2" t="s">
        <v>317</v>
      </c>
      <c r="W887" s="3">
        <v>66570000</v>
      </c>
      <c r="X887" s="7" t="s">
        <v>88</v>
      </c>
      <c r="Y887" s="8" t="s">
        <v>88</v>
      </c>
      <c r="Z887" s="2" t="s">
        <v>3749</v>
      </c>
      <c r="AA887" s="3">
        <v>36000000</v>
      </c>
      <c r="AB887" s="56">
        <v>17</v>
      </c>
      <c r="AC887" s="44" t="s">
        <v>320</v>
      </c>
      <c r="AD887" s="43" t="s">
        <v>265</v>
      </c>
      <c r="AE887" s="44" t="s">
        <v>88</v>
      </c>
      <c r="AF887" s="45" t="s">
        <v>88</v>
      </c>
      <c r="AG887" s="43" t="s">
        <v>88</v>
      </c>
      <c r="AH887" s="45" t="s">
        <v>88</v>
      </c>
      <c r="AI887" s="51">
        <v>44576</v>
      </c>
      <c r="AJ887" s="51">
        <v>44576</v>
      </c>
      <c r="AK887" s="51">
        <v>45015</v>
      </c>
      <c r="AL887" s="42">
        <v>0.97</v>
      </c>
      <c r="AM887" s="54">
        <v>2037736</v>
      </c>
      <c r="AN887" s="44" t="s">
        <v>321</v>
      </c>
      <c r="AO887" s="49" t="s">
        <v>322</v>
      </c>
      <c r="AP887" s="44" t="s">
        <v>270</v>
      </c>
      <c r="AQ887" s="50">
        <v>17</v>
      </c>
      <c r="AR887" s="50" t="s">
        <v>82</v>
      </c>
      <c r="AS887" s="50" t="s">
        <v>83</v>
      </c>
      <c r="AT887" s="44"/>
      <c r="AU887" s="49" t="s">
        <v>323</v>
      </c>
      <c r="AV887" s="49" t="s">
        <v>3743</v>
      </c>
      <c r="AW887" s="49" t="s">
        <v>325</v>
      </c>
      <c r="AX887" s="49" t="s">
        <v>331</v>
      </c>
      <c r="AY887" s="50" t="s">
        <v>326</v>
      </c>
      <c r="AZ887" s="58" t="s">
        <v>327</v>
      </c>
      <c r="BA887" s="1"/>
      <c r="BB887" s="1"/>
      <c r="BC887" s="1"/>
      <c r="BD887" s="1"/>
      <c r="BE887" s="1"/>
      <c r="BF887" s="1"/>
      <c r="BG887" s="1"/>
    </row>
    <row r="888" spans="1:59" customFormat="1" ht="60" hidden="1" customHeight="1" x14ac:dyDescent="0.25">
      <c r="A888" s="2">
        <v>80</v>
      </c>
      <c r="B888" s="2" t="s">
        <v>451</v>
      </c>
      <c r="C888" s="2">
        <v>1</v>
      </c>
      <c r="D888" s="2" t="s">
        <v>3750</v>
      </c>
      <c r="E888" s="2" t="s">
        <v>3751</v>
      </c>
      <c r="F888" s="2">
        <v>27</v>
      </c>
      <c r="G888" s="2" t="s">
        <v>3752</v>
      </c>
      <c r="H888" s="3">
        <v>39022820</v>
      </c>
      <c r="I888" s="3" t="s">
        <v>62</v>
      </c>
      <c r="J888" s="3" t="s">
        <v>63</v>
      </c>
      <c r="K888" s="3" t="s">
        <v>64</v>
      </c>
      <c r="L888" s="3" t="s">
        <v>452</v>
      </c>
      <c r="M888" s="3" t="s">
        <v>453</v>
      </c>
      <c r="N888" s="6">
        <v>30.85</v>
      </c>
      <c r="O888" s="3" t="s">
        <v>67</v>
      </c>
      <c r="P888" s="3" t="s">
        <v>68</v>
      </c>
      <c r="Q888" s="3" t="s">
        <v>69</v>
      </c>
      <c r="R888" s="3"/>
      <c r="S888" s="3" t="s">
        <v>454</v>
      </c>
      <c r="T888" s="6">
        <v>3762</v>
      </c>
      <c r="U888" s="2">
        <v>210084</v>
      </c>
      <c r="V888" s="2" t="s">
        <v>455</v>
      </c>
      <c r="W888" s="3"/>
      <c r="X888" s="21" t="s">
        <v>456</v>
      </c>
      <c r="Y888" s="8">
        <v>27000000</v>
      </c>
      <c r="Z888" s="2" t="s">
        <v>3753</v>
      </c>
      <c r="AA888" s="3">
        <v>12022820</v>
      </c>
      <c r="AB888" s="56">
        <v>25</v>
      </c>
      <c r="AC888" s="44" t="s">
        <v>458</v>
      </c>
      <c r="AD888" s="43" t="s">
        <v>518</v>
      </c>
      <c r="AE888" s="44" t="s">
        <v>459</v>
      </c>
      <c r="AF888" s="45" t="s">
        <v>79</v>
      </c>
      <c r="AG888" s="43" t="s">
        <v>79</v>
      </c>
      <c r="AH888" s="45" t="s">
        <v>79</v>
      </c>
      <c r="AI888" s="51" t="s">
        <v>460</v>
      </c>
      <c r="AJ888" s="51" t="s">
        <v>3754</v>
      </c>
      <c r="AK888" s="51" t="s">
        <v>461</v>
      </c>
      <c r="AL888" s="42">
        <v>0</v>
      </c>
      <c r="AM888" s="54">
        <v>0</v>
      </c>
      <c r="AN888" s="44" t="s">
        <v>462</v>
      </c>
      <c r="AO888" s="49" t="s">
        <v>79</v>
      </c>
      <c r="AP888" s="44" t="s">
        <v>172</v>
      </c>
      <c r="AQ888" s="50">
        <v>25</v>
      </c>
      <c r="AR888" s="50" t="s">
        <v>82</v>
      </c>
      <c r="AS888" s="50" t="s">
        <v>83</v>
      </c>
      <c r="AT888" s="44">
        <v>11</v>
      </c>
      <c r="AU888" s="49" t="s">
        <v>463</v>
      </c>
      <c r="AV888" s="49" t="s">
        <v>3755</v>
      </c>
      <c r="AW888" s="49"/>
      <c r="AX888" s="49"/>
      <c r="AY888" s="50" t="s">
        <v>3756</v>
      </c>
      <c r="AZ888" s="58" t="s">
        <v>3756</v>
      </c>
      <c r="BA888" s="1"/>
      <c r="BB888" s="1"/>
      <c r="BC888" s="1"/>
      <c r="BD888" s="1"/>
      <c r="BE888" s="1"/>
      <c r="BF888" s="1"/>
      <c r="BG888" s="1"/>
    </row>
    <row r="889" spans="1:59" customFormat="1" ht="60" hidden="1" customHeight="1" x14ac:dyDescent="0.25">
      <c r="A889" s="2">
        <v>80</v>
      </c>
      <c r="B889" s="2" t="s">
        <v>451</v>
      </c>
      <c r="C889" s="2">
        <v>0</v>
      </c>
      <c r="D889" s="2" t="s">
        <v>3757</v>
      </c>
      <c r="E889" s="2" t="s">
        <v>3751</v>
      </c>
      <c r="F889" s="2">
        <v>27</v>
      </c>
      <c r="G889" s="2" t="s">
        <v>3752</v>
      </c>
      <c r="H889" s="3"/>
      <c r="I889" s="3" t="s">
        <v>88</v>
      </c>
      <c r="J889" s="3" t="s">
        <v>88</v>
      </c>
      <c r="K889" s="3" t="s">
        <v>88</v>
      </c>
      <c r="L889" s="3" t="s">
        <v>88</v>
      </c>
      <c r="M889" s="3" t="s">
        <v>88</v>
      </c>
      <c r="N889" s="3" t="s">
        <v>88</v>
      </c>
      <c r="O889" s="3" t="s">
        <v>88</v>
      </c>
      <c r="P889" s="3" t="s">
        <v>88</v>
      </c>
      <c r="Q889" s="3" t="s">
        <v>88</v>
      </c>
      <c r="R889" s="3" t="s">
        <v>88</v>
      </c>
      <c r="S889" s="3" t="s">
        <v>88</v>
      </c>
      <c r="T889" s="3" t="s">
        <v>88</v>
      </c>
      <c r="U889" s="2">
        <v>210084</v>
      </c>
      <c r="V889" s="2" t="s">
        <v>455</v>
      </c>
      <c r="W889" s="3"/>
      <c r="X889" s="21" t="s">
        <v>1519</v>
      </c>
      <c r="Y889" s="8">
        <v>12022820</v>
      </c>
      <c r="Z889" s="2" t="s">
        <v>3746</v>
      </c>
      <c r="AA889" s="3">
        <v>27000000</v>
      </c>
      <c r="AB889" s="56">
        <v>25</v>
      </c>
      <c r="AC889" s="44" t="s">
        <v>470</v>
      </c>
      <c r="AD889" s="43" t="s">
        <v>518</v>
      </c>
      <c r="AE889" s="44" t="s">
        <v>459</v>
      </c>
      <c r="AF889" s="45" t="s">
        <v>79</v>
      </c>
      <c r="AG889" s="43" t="s">
        <v>79</v>
      </c>
      <c r="AH889" s="45" t="s">
        <v>79</v>
      </c>
      <c r="AI889" s="51" t="s">
        <v>460</v>
      </c>
      <c r="AJ889" s="51" t="s">
        <v>3754</v>
      </c>
      <c r="AK889" s="51" t="s">
        <v>461</v>
      </c>
      <c r="AL889" s="42">
        <v>0</v>
      </c>
      <c r="AM889" s="54">
        <v>0</v>
      </c>
      <c r="AN889" s="44" t="s">
        <v>462</v>
      </c>
      <c r="AO889" s="49" t="s">
        <v>79</v>
      </c>
      <c r="AP889" s="44" t="s">
        <v>172</v>
      </c>
      <c r="AQ889" s="50">
        <v>25</v>
      </c>
      <c r="AR889" s="50" t="s">
        <v>82</v>
      </c>
      <c r="AS889" s="50" t="s">
        <v>83</v>
      </c>
      <c r="AT889" s="44">
        <v>0</v>
      </c>
      <c r="AU889" s="49" t="s">
        <v>463</v>
      </c>
      <c r="AV889" s="49" t="s">
        <v>3755</v>
      </c>
      <c r="AW889" s="49"/>
      <c r="AX889" s="49"/>
      <c r="AY889" s="50" t="s">
        <v>3756</v>
      </c>
      <c r="AZ889" s="58" t="s">
        <v>3756</v>
      </c>
      <c r="BA889" s="1"/>
      <c r="BB889" s="1"/>
      <c r="BC889" s="1"/>
      <c r="BD889" s="1"/>
      <c r="BE889" s="1"/>
      <c r="BF889" s="1"/>
      <c r="BG889" s="1"/>
    </row>
    <row r="890" spans="1:59" customFormat="1" ht="60" hidden="1" customHeight="1" x14ac:dyDescent="0.25">
      <c r="A890" s="2">
        <v>80</v>
      </c>
      <c r="B890" s="2" t="s">
        <v>474</v>
      </c>
      <c r="C890" s="2">
        <v>1</v>
      </c>
      <c r="D890" s="2"/>
      <c r="E890" s="2"/>
      <c r="F890" s="2"/>
      <c r="G890" s="2"/>
      <c r="H890" s="3">
        <v>0</v>
      </c>
      <c r="I890" s="3" t="s">
        <v>62</v>
      </c>
      <c r="J890" s="3" t="s">
        <v>63</v>
      </c>
      <c r="K890" s="3" t="s">
        <v>64</v>
      </c>
      <c r="L890" s="3" t="s">
        <v>475</v>
      </c>
      <c r="M890" s="3" t="s">
        <v>476</v>
      </c>
      <c r="N890" s="6">
        <v>866</v>
      </c>
      <c r="O890" s="3" t="s">
        <v>164</v>
      </c>
      <c r="P890" s="3" t="s">
        <v>68</v>
      </c>
      <c r="Q890" s="3" t="s">
        <v>69</v>
      </c>
      <c r="R890" s="3" t="s">
        <v>477</v>
      </c>
      <c r="S890" s="3" t="s">
        <v>478</v>
      </c>
      <c r="T890" s="6">
        <v>866</v>
      </c>
      <c r="U890" s="2">
        <v>210111</v>
      </c>
      <c r="V890" s="2" t="s">
        <v>479</v>
      </c>
      <c r="W890" s="3">
        <v>1597998282</v>
      </c>
      <c r="X890" s="7" t="s">
        <v>502</v>
      </c>
      <c r="Y890" s="8">
        <f>SUM(AA890:AA893)</f>
        <v>1597998282</v>
      </c>
      <c r="Z890" s="2" t="s">
        <v>1685</v>
      </c>
      <c r="AA890" s="3">
        <v>15979983</v>
      </c>
      <c r="AB890" s="56" t="s">
        <v>482</v>
      </c>
      <c r="AC890" s="44" t="s">
        <v>483</v>
      </c>
      <c r="AD890" s="43" t="s">
        <v>76</v>
      </c>
      <c r="AE890" s="44" t="s">
        <v>165</v>
      </c>
      <c r="AF890" s="45" t="s">
        <v>3704</v>
      </c>
      <c r="AG890" s="43" t="s">
        <v>3705</v>
      </c>
      <c r="AH890" s="45" t="s">
        <v>3705</v>
      </c>
      <c r="AI890" s="51">
        <v>44736</v>
      </c>
      <c r="AJ890" s="51">
        <v>44736</v>
      </c>
      <c r="AK890" s="51">
        <v>44926</v>
      </c>
      <c r="AL890" s="42">
        <v>1</v>
      </c>
      <c r="AM890" s="54">
        <v>0</v>
      </c>
      <c r="AN890" s="44" t="s">
        <v>982</v>
      </c>
      <c r="AO890" s="49" t="s">
        <v>79</v>
      </c>
      <c r="AP890" s="44" t="s">
        <v>270</v>
      </c>
      <c r="AQ890" s="50" t="s">
        <v>983</v>
      </c>
      <c r="AR890" s="50" t="s">
        <v>82</v>
      </c>
      <c r="AS890" s="50" t="s">
        <v>83</v>
      </c>
      <c r="AT890" s="44">
        <v>74</v>
      </c>
      <c r="AU890" s="49" t="s">
        <v>488</v>
      </c>
      <c r="AV890" s="49" t="s">
        <v>489</v>
      </c>
      <c r="AW890" s="49" t="s">
        <v>490</v>
      </c>
      <c r="AX890" s="49" t="s">
        <v>491</v>
      </c>
      <c r="AY890" s="50" t="s">
        <v>492</v>
      </c>
      <c r="AZ890" s="58" t="s">
        <v>493</v>
      </c>
      <c r="BA890" s="1"/>
      <c r="BB890" s="1"/>
      <c r="BC890" s="1"/>
      <c r="BD890" s="1"/>
      <c r="BE890" s="1"/>
      <c r="BF890" s="1"/>
      <c r="BG890" s="1"/>
    </row>
    <row r="891" spans="1:59" customFormat="1" ht="60" hidden="1" customHeight="1" x14ac:dyDescent="0.25">
      <c r="A891" s="2">
        <v>80</v>
      </c>
      <c r="B891" s="2" t="s">
        <v>474</v>
      </c>
      <c r="C891" s="2">
        <v>0</v>
      </c>
      <c r="D891" s="2"/>
      <c r="E891" s="2"/>
      <c r="F891" s="2"/>
      <c r="G891" s="2"/>
      <c r="H891" s="3">
        <v>0</v>
      </c>
      <c r="I891" s="3" t="s">
        <v>88</v>
      </c>
      <c r="J891" s="3" t="s">
        <v>88</v>
      </c>
      <c r="K891" s="3" t="s">
        <v>88</v>
      </c>
      <c r="L891" s="3" t="s">
        <v>88</v>
      </c>
      <c r="M891" s="3" t="s">
        <v>88</v>
      </c>
      <c r="N891" s="3" t="s">
        <v>88</v>
      </c>
      <c r="O891" s="3" t="s">
        <v>88</v>
      </c>
      <c r="P891" s="3" t="s">
        <v>88</v>
      </c>
      <c r="Q891" s="3" t="s">
        <v>88</v>
      </c>
      <c r="R891" s="3" t="s">
        <v>88</v>
      </c>
      <c r="S891" s="3" t="s">
        <v>88</v>
      </c>
      <c r="T891" s="3" t="s">
        <v>88</v>
      </c>
      <c r="U891" s="2">
        <v>210111</v>
      </c>
      <c r="V891" s="2" t="s">
        <v>479</v>
      </c>
      <c r="W891" s="3">
        <v>1597998282</v>
      </c>
      <c r="X891" s="7" t="s">
        <v>88</v>
      </c>
      <c r="Y891" s="8" t="s">
        <v>88</v>
      </c>
      <c r="Z891" s="2" t="s">
        <v>494</v>
      </c>
      <c r="AA891" s="3">
        <v>79899913</v>
      </c>
      <c r="AB891" s="56" t="s">
        <v>495</v>
      </c>
      <c r="AC891" s="44" t="s">
        <v>496</v>
      </c>
      <c r="AD891" s="43" t="s">
        <v>76</v>
      </c>
      <c r="AE891" s="44" t="s">
        <v>165</v>
      </c>
      <c r="AF891" s="45"/>
      <c r="AG891" s="43" t="s">
        <v>497</v>
      </c>
      <c r="AH891" s="45" t="s">
        <v>498</v>
      </c>
      <c r="AI891" s="51">
        <v>44851</v>
      </c>
      <c r="AJ891" s="51">
        <v>44851</v>
      </c>
      <c r="AK891" s="51">
        <v>45046</v>
      </c>
      <c r="AL891" s="42">
        <v>1</v>
      </c>
      <c r="AM891" s="54">
        <v>0</v>
      </c>
      <c r="AN891" s="44" t="s">
        <v>499</v>
      </c>
      <c r="AO891" s="49" t="s">
        <v>79</v>
      </c>
      <c r="AP891" s="44" t="s">
        <v>270</v>
      </c>
      <c r="AQ891" s="50" t="s">
        <v>487</v>
      </c>
      <c r="AR891" s="50" t="s">
        <v>82</v>
      </c>
      <c r="AS891" s="50" t="s">
        <v>82</v>
      </c>
      <c r="AT891" s="44">
        <v>74</v>
      </c>
      <c r="AU891" s="49" t="s">
        <v>984</v>
      </c>
      <c r="AV891" s="49" t="s">
        <v>489</v>
      </c>
      <c r="AW891" s="49" t="s">
        <v>490</v>
      </c>
      <c r="AX891" s="49" t="s">
        <v>491</v>
      </c>
      <c r="AY891" s="50" t="s">
        <v>501</v>
      </c>
      <c r="AZ891" s="58" t="s">
        <v>493</v>
      </c>
      <c r="BA891" s="1"/>
      <c r="BB891" s="1"/>
      <c r="BC891" s="1"/>
      <c r="BD891" s="1"/>
      <c r="BE891" s="1"/>
      <c r="BF891" s="1"/>
      <c r="BG891" s="1"/>
    </row>
    <row r="892" spans="1:59" customFormat="1" ht="60" hidden="1" customHeight="1" x14ac:dyDescent="0.25">
      <c r="A892" s="2">
        <v>80</v>
      </c>
      <c r="B892" s="2" t="s">
        <v>474</v>
      </c>
      <c r="C892" s="2">
        <v>0</v>
      </c>
      <c r="D892" s="2"/>
      <c r="E892" s="2"/>
      <c r="F892" s="2"/>
      <c r="G892" s="2"/>
      <c r="H892" s="3">
        <v>0</v>
      </c>
      <c r="I892" s="3" t="s">
        <v>88</v>
      </c>
      <c r="J892" s="3" t="s">
        <v>88</v>
      </c>
      <c r="K892" s="3" t="s">
        <v>88</v>
      </c>
      <c r="L892" s="3" t="s">
        <v>88</v>
      </c>
      <c r="M892" s="3" t="s">
        <v>88</v>
      </c>
      <c r="N892" s="3" t="s">
        <v>88</v>
      </c>
      <c r="O892" s="3" t="s">
        <v>88</v>
      </c>
      <c r="P892" s="3" t="s">
        <v>88</v>
      </c>
      <c r="Q892" s="3" t="s">
        <v>88</v>
      </c>
      <c r="R892" s="3" t="s">
        <v>88</v>
      </c>
      <c r="S892" s="3" t="s">
        <v>88</v>
      </c>
      <c r="T892" s="3" t="s">
        <v>88</v>
      </c>
      <c r="U892" s="2">
        <v>210111</v>
      </c>
      <c r="V892" s="2" t="s">
        <v>479</v>
      </c>
      <c r="W892" s="3">
        <v>1597998282</v>
      </c>
      <c r="X892" s="7" t="s">
        <v>88</v>
      </c>
      <c r="Y892" s="8" t="s">
        <v>88</v>
      </c>
      <c r="Z892" s="2" t="s">
        <v>503</v>
      </c>
      <c r="AA892" s="3">
        <v>1051482870</v>
      </c>
      <c r="AB892" s="56" t="s">
        <v>504</v>
      </c>
      <c r="AC892" s="44" t="s">
        <v>3758</v>
      </c>
      <c r="AD892" s="43" t="s">
        <v>265</v>
      </c>
      <c r="AE892" s="44" t="s">
        <v>165</v>
      </c>
      <c r="AF892" s="45" t="s">
        <v>506</v>
      </c>
      <c r="AG892" s="43" t="s">
        <v>507</v>
      </c>
      <c r="AH892" s="45" t="s">
        <v>508</v>
      </c>
      <c r="AI892" s="51">
        <v>44851</v>
      </c>
      <c r="AJ892" s="51">
        <v>44851</v>
      </c>
      <c r="AK892" s="51">
        <v>49217</v>
      </c>
      <c r="AL892" s="42">
        <v>0.75</v>
      </c>
      <c r="AM892" s="54">
        <v>0</v>
      </c>
      <c r="AN892" s="44" t="s">
        <v>511</v>
      </c>
      <c r="AO892" s="49" t="s">
        <v>79</v>
      </c>
      <c r="AP892" s="44" t="s">
        <v>270</v>
      </c>
      <c r="AQ892" s="50" t="s">
        <v>487</v>
      </c>
      <c r="AR892" s="50" t="s">
        <v>82</v>
      </c>
      <c r="AS892" s="50" t="s">
        <v>82</v>
      </c>
      <c r="AT892" s="44">
        <v>74</v>
      </c>
      <c r="AU892" s="49" t="s">
        <v>512</v>
      </c>
      <c r="AV892" s="49" t="s">
        <v>489</v>
      </c>
      <c r="AW892" s="49" t="s">
        <v>490</v>
      </c>
      <c r="AX892" s="49" t="s">
        <v>331</v>
      </c>
      <c r="AY892" s="50" t="s">
        <v>513</v>
      </c>
      <c r="AZ892" s="58" t="s">
        <v>493</v>
      </c>
      <c r="BA892" s="1"/>
      <c r="BB892" s="1"/>
      <c r="BC892" s="1"/>
      <c r="BD892" s="1"/>
      <c r="BE892" s="1"/>
      <c r="BF892" s="1"/>
      <c r="BG892" s="1"/>
    </row>
    <row r="893" spans="1:59" customFormat="1" ht="60" hidden="1" customHeight="1" x14ac:dyDescent="0.25">
      <c r="A893" s="2">
        <v>80</v>
      </c>
      <c r="B893" s="2" t="s">
        <v>474</v>
      </c>
      <c r="C893" s="2">
        <v>0</v>
      </c>
      <c r="D893" s="2"/>
      <c r="E893" s="2"/>
      <c r="F893" s="2"/>
      <c r="G893" s="2"/>
      <c r="H893" s="3">
        <v>0</v>
      </c>
      <c r="I893" s="3" t="s">
        <v>88</v>
      </c>
      <c r="J893" s="3" t="s">
        <v>88</v>
      </c>
      <c r="K893" s="3" t="s">
        <v>88</v>
      </c>
      <c r="L893" s="3" t="s">
        <v>88</v>
      </c>
      <c r="M893" s="3" t="s">
        <v>88</v>
      </c>
      <c r="N893" s="3" t="s">
        <v>88</v>
      </c>
      <c r="O893" s="3" t="s">
        <v>88</v>
      </c>
      <c r="P893" s="3" t="s">
        <v>88</v>
      </c>
      <c r="Q893" s="3" t="s">
        <v>88</v>
      </c>
      <c r="R893" s="3" t="s">
        <v>88</v>
      </c>
      <c r="S893" s="3" t="s">
        <v>88</v>
      </c>
      <c r="T893" s="3" t="s">
        <v>88</v>
      </c>
      <c r="U893" s="2">
        <v>210111</v>
      </c>
      <c r="V893" s="2" t="s">
        <v>479</v>
      </c>
      <c r="W893" s="3">
        <v>1597998282</v>
      </c>
      <c r="X893" s="7" t="s">
        <v>88</v>
      </c>
      <c r="Y893" s="8" t="s">
        <v>88</v>
      </c>
      <c r="Z893" s="2" t="s">
        <v>514</v>
      </c>
      <c r="AA893" s="3">
        <v>450635516</v>
      </c>
      <c r="AB893" s="56" t="s">
        <v>504</v>
      </c>
      <c r="AC893" s="44" t="s">
        <v>3758</v>
      </c>
      <c r="AD893" s="43" t="s">
        <v>265</v>
      </c>
      <c r="AE893" s="44" t="s">
        <v>165</v>
      </c>
      <c r="AF893" s="45" t="s">
        <v>506</v>
      </c>
      <c r="AG893" s="43" t="s">
        <v>507</v>
      </c>
      <c r="AH893" s="45" t="s">
        <v>508</v>
      </c>
      <c r="AI893" s="51">
        <v>44851</v>
      </c>
      <c r="AJ893" s="51">
        <v>44851</v>
      </c>
      <c r="AK893" s="51">
        <v>49217</v>
      </c>
      <c r="AL893" s="42">
        <v>0.75</v>
      </c>
      <c r="AM893" s="54">
        <v>0</v>
      </c>
      <c r="AN893" s="44" t="s">
        <v>511</v>
      </c>
      <c r="AO893" s="49" t="s">
        <v>79</v>
      </c>
      <c r="AP893" s="44" t="s">
        <v>270</v>
      </c>
      <c r="AQ893" s="50" t="s">
        <v>487</v>
      </c>
      <c r="AR893" s="50" t="s">
        <v>82</v>
      </c>
      <c r="AS893" s="50" t="s">
        <v>82</v>
      </c>
      <c r="AT893" s="44">
        <v>74</v>
      </c>
      <c r="AU893" s="49" t="s">
        <v>515</v>
      </c>
      <c r="AV893" s="49" t="s">
        <v>489</v>
      </c>
      <c r="AW893" s="49" t="s">
        <v>490</v>
      </c>
      <c r="AX893" s="49" t="s">
        <v>331</v>
      </c>
      <c r="AY893" s="50" t="s">
        <v>513</v>
      </c>
      <c r="AZ893" s="58" t="s">
        <v>493</v>
      </c>
      <c r="BA893" s="1"/>
      <c r="BB893" s="1"/>
      <c r="BC893" s="1"/>
      <c r="BD893" s="1"/>
      <c r="BE893" s="1"/>
      <c r="BF893" s="1"/>
      <c r="BG893" s="1"/>
    </row>
    <row r="894" spans="1:59" customFormat="1" ht="60" customHeight="1" x14ac:dyDescent="0.25">
      <c r="A894" s="2">
        <v>90</v>
      </c>
      <c r="B894" s="2" t="s">
        <v>58</v>
      </c>
      <c r="C894" s="2">
        <v>1</v>
      </c>
      <c r="D894" s="2" t="s">
        <v>3759</v>
      </c>
      <c r="E894" s="2" t="s">
        <v>3760</v>
      </c>
      <c r="F894" s="2" t="s">
        <v>3761</v>
      </c>
      <c r="G894" s="2" t="s">
        <v>3762</v>
      </c>
      <c r="H894" s="3">
        <v>0</v>
      </c>
      <c r="I894" s="3" t="s">
        <v>62</v>
      </c>
      <c r="J894" s="3" t="s">
        <v>63</v>
      </c>
      <c r="K894" s="3" t="s">
        <v>64</v>
      </c>
      <c r="L894" s="3" t="s">
        <v>65</v>
      </c>
      <c r="M894" s="3" t="s">
        <v>66</v>
      </c>
      <c r="N894" s="6">
        <v>40</v>
      </c>
      <c r="O894" s="3" t="s">
        <v>67</v>
      </c>
      <c r="P894" s="3" t="s">
        <v>68</v>
      </c>
      <c r="Q894" s="3" t="s">
        <v>69</v>
      </c>
      <c r="R894" s="3" t="s">
        <v>70</v>
      </c>
      <c r="S894" s="3" t="s">
        <v>71</v>
      </c>
      <c r="T894" s="6">
        <v>12372</v>
      </c>
      <c r="U894" s="2">
        <v>210093</v>
      </c>
      <c r="V894" s="2" t="s">
        <v>72</v>
      </c>
      <c r="W894" s="3">
        <v>26460000</v>
      </c>
      <c r="X894" s="7" t="s">
        <v>73</v>
      </c>
      <c r="Y894" s="8">
        <f>SUM(AA894:AA895)</f>
        <v>26460000</v>
      </c>
      <c r="Z894" s="2" t="s">
        <v>74</v>
      </c>
      <c r="AA894" s="3">
        <v>18900000</v>
      </c>
      <c r="AB894" s="56">
        <v>5</v>
      </c>
      <c r="AC894" s="44" t="s">
        <v>75</v>
      </c>
      <c r="AD894" s="43" t="s">
        <v>76</v>
      </c>
      <c r="AE894" s="44" t="s">
        <v>77</v>
      </c>
      <c r="AF894" s="45" t="s">
        <v>78</v>
      </c>
      <c r="AG894" s="43" t="s">
        <v>79</v>
      </c>
      <c r="AH894" s="45" t="s">
        <v>79</v>
      </c>
      <c r="AI894" s="51">
        <v>44571</v>
      </c>
      <c r="AJ894" s="51">
        <v>44766</v>
      </c>
      <c r="AK894" s="51">
        <v>44925</v>
      </c>
      <c r="AL894" s="42">
        <v>1</v>
      </c>
      <c r="AM894" s="54">
        <v>1890000</v>
      </c>
      <c r="AN894" s="44" t="s">
        <v>80</v>
      </c>
      <c r="AO894" s="49" t="s">
        <v>79</v>
      </c>
      <c r="AP894" s="44" t="s">
        <v>81</v>
      </c>
      <c r="AQ894" s="50">
        <v>5</v>
      </c>
      <c r="AR894" s="50" t="s">
        <v>82</v>
      </c>
      <c r="AS894" s="50" t="s">
        <v>83</v>
      </c>
      <c r="AT894" s="44">
        <v>6</v>
      </c>
      <c r="AU894" s="49" t="s">
        <v>84</v>
      </c>
      <c r="AV894" s="49" t="s">
        <v>3763</v>
      </c>
      <c r="AW894" s="49" t="s">
        <v>86</v>
      </c>
      <c r="AX894" s="49"/>
      <c r="AY894" s="50" t="s">
        <v>3764</v>
      </c>
      <c r="AZ894" s="58" t="s">
        <v>79</v>
      </c>
      <c r="BA894" s="1"/>
      <c r="BB894" s="1"/>
      <c r="BC894" s="1"/>
      <c r="BD894" s="1"/>
      <c r="BE894" s="1"/>
      <c r="BF894" s="1"/>
      <c r="BG894" s="1"/>
    </row>
    <row r="895" spans="1:59" customFormat="1" ht="60" customHeight="1" x14ac:dyDescent="0.25">
      <c r="A895" s="2">
        <v>90</v>
      </c>
      <c r="B895" s="2" t="s">
        <v>58</v>
      </c>
      <c r="C895" s="2">
        <v>0</v>
      </c>
      <c r="D895" s="2" t="s">
        <v>3759</v>
      </c>
      <c r="E895" s="2" t="s">
        <v>3760</v>
      </c>
      <c r="F895" s="2" t="s">
        <v>3761</v>
      </c>
      <c r="G895" s="2" t="s">
        <v>3762</v>
      </c>
      <c r="H895" s="3">
        <v>0</v>
      </c>
      <c r="I895" s="3" t="s">
        <v>88</v>
      </c>
      <c r="J895" s="3" t="s">
        <v>88</v>
      </c>
      <c r="K895" s="3" t="s">
        <v>88</v>
      </c>
      <c r="L895" s="3" t="s">
        <v>88</v>
      </c>
      <c r="M895" s="3" t="s">
        <v>88</v>
      </c>
      <c r="N895" s="3" t="s">
        <v>88</v>
      </c>
      <c r="O895" s="3" t="s">
        <v>88</v>
      </c>
      <c r="P895" s="3" t="s">
        <v>88</v>
      </c>
      <c r="Q895" s="3" t="s">
        <v>88</v>
      </c>
      <c r="R895" s="3" t="s">
        <v>88</v>
      </c>
      <c r="S895" s="3" t="s">
        <v>88</v>
      </c>
      <c r="T895" s="3" t="s">
        <v>88</v>
      </c>
      <c r="U895" s="2">
        <v>210093</v>
      </c>
      <c r="V895" s="2" t="s">
        <v>72</v>
      </c>
      <c r="W895" s="3">
        <v>26460000</v>
      </c>
      <c r="X895" s="7" t="s">
        <v>88</v>
      </c>
      <c r="Y895" s="8" t="s">
        <v>88</v>
      </c>
      <c r="Z895" s="2" t="s">
        <v>3765</v>
      </c>
      <c r="AA895" s="3">
        <v>7560000</v>
      </c>
      <c r="AB895" s="56">
        <v>5</v>
      </c>
      <c r="AC895" s="44" t="s">
        <v>75</v>
      </c>
      <c r="AD895" s="43" t="s">
        <v>76</v>
      </c>
      <c r="AE895" s="44" t="s">
        <v>77</v>
      </c>
      <c r="AF895" s="45" t="s">
        <v>78</v>
      </c>
      <c r="AG895" s="43" t="s">
        <v>79</v>
      </c>
      <c r="AH895" s="45" t="s">
        <v>79</v>
      </c>
      <c r="AI895" s="51">
        <v>44571</v>
      </c>
      <c r="AJ895" s="51">
        <v>44585</v>
      </c>
      <c r="AK895" s="51">
        <v>44925</v>
      </c>
      <c r="AL895" s="42">
        <v>1</v>
      </c>
      <c r="AM895" s="54">
        <v>756000</v>
      </c>
      <c r="AN895" s="44" t="s">
        <v>80</v>
      </c>
      <c r="AO895" s="49" t="s">
        <v>79</v>
      </c>
      <c r="AP895" s="44" t="s">
        <v>81</v>
      </c>
      <c r="AQ895" s="50">
        <v>5</v>
      </c>
      <c r="AR895" s="50" t="s">
        <v>82</v>
      </c>
      <c r="AS895" s="50" t="s">
        <v>83</v>
      </c>
      <c r="AT895" s="44">
        <v>4</v>
      </c>
      <c r="AU895" s="49" t="s">
        <v>90</v>
      </c>
      <c r="AV895" s="49" t="s">
        <v>3763</v>
      </c>
      <c r="AW895" s="49" t="s">
        <v>92</v>
      </c>
      <c r="AX895" s="49"/>
      <c r="AY895" s="50" t="s">
        <v>93</v>
      </c>
      <c r="AZ895" s="58" t="s">
        <v>79</v>
      </c>
      <c r="BA895" s="1"/>
      <c r="BB895" s="1"/>
      <c r="BC895" s="1"/>
      <c r="BD895" s="1"/>
      <c r="BE895" s="1"/>
      <c r="BF895" s="1"/>
      <c r="BG895" s="1"/>
    </row>
    <row r="896" spans="1:59" customFormat="1" ht="60" hidden="1" customHeight="1" x14ac:dyDescent="0.25">
      <c r="A896" s="2">
        <v>90</v>
      </c>
      <c r="B896" s="2" t="s">
        <v>572</v>
      </c>
      <c r="C896" s="2">
        <v>1</v>
      </c>
      <c r="D896" s="2"/>
      <c r="E896" s="2"/>
      <c r="F896" s="2"/>
      <c r="G896" s="3"/>
      <c r="H896" s="3">
        <v>415121988</v>
      </c>
      <c r="I896" s="18" t="s">
        <v>62</v>
      </c>
      <c r="J896" s="18" t="s">
        <v>577</v>
      </c>
      <c r="K896" s="18" t="s">
        <v>578</v>
      </c>
      <c r="L896" s="18" t="s">
        <v>3766</v>
      </c>
      <c r="M896" s="18" t="s">
        <v>580</v>
      </c>
      <c r="N896" s="32">
        <v>273</v>
      </c>
      <c r="O896" s="18" t="s">
        <v>164</v>
      </c>
      <c r="P896" s="18" t="s">
        <v>68</v>
      </c>
      <c r="Q896" s="18" t="s">
        <v>69</v>
      </c>
      <c r="R896" s="18" t="s">
        <v>581</v>
      </c>
      <c r="S896" s="18" t="s">
        <v>582</v>
      </c>
      <c r="T896" s="32">
        <v>102750</v>
      </c>
      <c r="U896" s="2">
        <v>220010</v>
      </c>
      <c r="V896" s="2" t="s">
        <v>583</v>
      </c>
      <c r="W896" s="3">
        <v>415121988</v>
      </c>
      <c r="X896" s="7" t="s">
        <v>584</v>
      </c>
      <c r="Y896" s="8">
        <v>415121988</v>
      </c>
      <c r="Z896" s="2" t="s">
        <v>3417</v>
      </c>
      <c r="AA896" s="27">
        <v>415121988</v>
      </c>
      <c r="AB896" s="56">
        <v>4</v>
      </c>
      <c r="AC896" s="44" t="s">
        <v>586</v>
      </c>
      <c r="AD896" s="43" t="s">
        <v>76</v>
      </c>
      <c r="AE896" s="44" t="s">
        <v>165</v>
      </c>
      <c r="AF896" s="45" t="s">
        <v>587</v>
      </c>
      <c r="AG896" s="43">
        <v>4600094595</v>
      </c>
      <c r="AH896" s="45">
        <v>4600094595</v>
      </c>
      <c r="AI896" s="51">
        <v>44757</v>
      </c>
      <c r="AJ896" s="51">
        <v>44757</v>
      </c>
      <c r="AK896" s="51">
        <v>44926</v>
      </c>
      <c r="AL896" s="42">
        <v>1</v>
      </c>
      <c r="AM896" s="54">
        <v>23787577</v>
      </c>
      <c r="AN896" s="44" t="s">
        <v>588</v>
      </c>
      <c r="AO896" s="49" t="s">
        <v>79</v>
      </c>
      <c r="AP896" s="44" t="s">
        <v>270</v>
      </c>
      <c r="AQ896" s="50"/>
      <c r="AR896" s="50" t="s">
        <v>82</v>
      </c>
      <c r="AS896" s="50" t="s">
        <v>589</v>
      </c>
      <c r="AT896" s="44">
        <v>3709</v>
      </c>
      <c r="AU896" s="49" t="s">
        <v>2107</v>
      </c>
      <c r="AV896" s="49" t="s">
        <v>3767</v>
      </c>
      <c r="AW896" s="49" t="s">
        <v>88</v>
      </c>
      <c r="AX896" s="49" t="s">
        <v>76</v>
      </c>
      <c r="AY896" s="50" t="s">
        <v>3768</v>
      </c>
      <c r="AZ896" s="58" t="s">
        <v>1225</v>
      </c>
      <c r="BA896" s="1"/>
      <c r="BB896" s="1"/>
      <c r="BC896" s="1"/>
      <c r="BD896" s="1"/>
      <c r="BE896" s="1"/>
      <c r="BF896" s="1"/>
      <c r="BG896" s="1"/>
    </row>
    <row r="897" spans="1:59" customFormat="1" ht="60" hidden="1" customHeight="1" x14ac:dyDescent="0.25">
      <c r="A897" s="2">
        <v>90</v>
      </c>
      <c r="B897" s="2" t="s">
        <v>572</v>
      </c>
      <c r="C897" s="2">
        <v>1</v>
      </c>
      <c r="D897" s="18"/>
      <c r="E897" s="18"/>
      <c r="F897" s="18"/>
      <c r="G897" s="18"/>
      <c r="H897" s="3">
        <v>203000000</v>
      </c>
      <c r="I897" s="18" t="s">
        <v>62</v>
      </c>
      <c r="J897" s="18" t="s">
        <v>577</v>
      </c>
      <c r="K897" s="18" t="s">
        <v>595</v>
      </c>
      <c r="L897" s="18" t="s">
        <v>596</v>
      </c>
      <c r="M897" s="18" t="s">
        <v>597</v>
      </c>
      <c r="N897" s="32">
        <v>7600</v>
      </c>
      <c r="O897" s="18" t="s">
        <v>164</v>
      </c>
      <c r="P897" s="18" t="s">
        <v>68</v>
      </c>
      <c r="Q897" s="18" t="s">
        <v>69</v>
      </c>
      <c r="R897" s="18" t="s">
        <v>598</v>
      </c>
      <c r="S897" s="18" t="s">
        <v>599</v>
      </c>
      <c r="T897" s="32">
        <v>7600</v>
      </c>
      <c r="U897" s="2">
        <v>220011</v>
      </c>
      <c r="V897" s="2" t="s">
        <v>600</v>
      </c>
      <c r="W897" s="10">
        <v>203000000</v>
      </c>
      <c r="X897" s="7" t="s">
        <v>601</v>
      </c>
      <c r="Y897" s="8">
        <v>203000000</v>
      </c>
      <c r="Z897" s="2" t="s">
        <v>3423</v>
      </c>
      <c r="AA897" s="27">
        <v>203000000</v>
      </c>
      <c r="AB897" s="56">
        <v>14</v>
      </c>
      <c r="AC897" s="44" t="s">
        <v>603</v>
      </c>
      <c r="AD897" s="43" t="s">
        <v>76</v>
      </c>
      <c r="AE897" s="44" t="s">
        <v>604</v>
      </c>
      <c r="AF897" s="45" t="s">
        <v>3769</v>
      </c>
      <c r="AG897" s="43">
        <v>4600095583</v>
      </c>
      <c r="AH897" s="45">
        <v>33961</v>
      </c>
      <c r="AI897" s="51">
        <v>44839</v>
      </c>
      <c r="AJ897" s="51">
        <v>44858</v>
      </c>
      <c r="AK897" s="51">
        <v>44926</v>
      </c>
      <c r="AL897" s="42">
        <v>1</v>
      </c>
      <c r="AM897" s="54">
        <v>11632432</v>
      </c>
      <c r="AN897" s="44" t="s">
        <v>588</v>
      </c>
      <c r="AO897" s="49" t="s">
        <v>79</v>
      </c>
      <c r="AP897" s="44" t="s">
        <v>270</v>
      </c>
      <c r="AQ897" s="50">
        <v>280</v>
      </c>
      <c r="AR897" s="50" t="s">
        <v>82</v>
      </c>
      <c r="AS897" s="50" t="s">
        <v>589</v>
      </c>
      <c r="AT897" s="44">
        <v>320</v>
      </c>
      <c r="AU897" s="49" t="s">
        <v>3770</v>
      </c>
      <c r="AV897" s="49" t="s">
        <v>3771</v>
      </c>
      <c r="AW897" s="49" t="s">
        <v>88</v>
      </c>
      <c r="AX897" s="49" t="s">
        <v>1592</v>
      </c>
      <c r="AY897" s="50" t="s">
        <v>3772</v>
      </c>
      <c r="AZ897" s="58" t="s">
        <v>3427</v>
      </c>
      <c r="BA897" s="1"/>
      <c r="BB897" s="1"/>
      <c r="BC897" s="1"/>
      <c r="BD897" s="1"/>
      <c r="BE897" s="1"/>
      <c r="BF897" s="1"/>
      <c r="BG897" s="1"/>
    </row>
    <row r="898" spans="1:59" customFormat="1" ht="60" hidden="1" customHeight="1" x14ac:dyDescent="0.25">
      <c r="A898" s="2">
        <v>90</v>
      </c>
      <c r="B898" s="2" t="s">
        <v>572</v>
      </c>
      <c r="C898" s="2">
        <v>1</v>
      </c>
      <c r="D898" s="18"/>
      <c r="E898" s="18"/>
      <c r="F898" s="18"/>
      <c r="G898" s="18"/>
      <c r="H898" s="27">
        <v>296000000</v>
      </c>
      <c r="I898" s="18" t="s">
        <v>62</v>
      </c>
      <c r="J898" s="18" t="s">
        <v>577</v>
      </c>
      <c r="K898" s="18" t="s">
        <v>578</v>
      </c>
      <c r="L898" s="18" t="s">
        <v>626</v>
      </c>
      <c r="M898" s="18" t="s">
        <v>627</v>
      </c>
      <c r="N898" s="32">
        <v>209</v>
      </c>
      <c r="O898" s="18" t="s">
        <v>164</v>
      </c>
      <c r="P898" s="18" t="s">
        <v>68</v>
      </c>
      <c r="Q898" s="18" t="s">
        <v>69</v>
      </c>
      <c r="R898" s="18" t="s">
        <v>628</v>
      </c>
      <c r="S898" s="18" t="s">
        <v>629</v>
      </c>
      <c r="T898" s="32">
        <v>4975</v>
      </c>
      <c r="U898" s="2">
        <v>220013</v>
      </c>
      <c r="V898" s="2" t="s">
        <v>630</v>
      </c>
      <c r="W898" s="27">
        <v>296000000</v>
      </c>
      <c r="X898" s="7" t="s">
        <v>631</v>
      </c>
      <c r="Y898" s="8">
        <v>296000000</v>
      </c>
      <c r="Z898" s="2" t="s">
        <v>3432</v>
      </c>
      <c r="AA898" s="3">
        <v>296000000</v>
      </c>
      <c r="AB898" s="56">
        <v>20</v>
      </c>
      <c r="AC898" s="44" t="s">
        <v>633</v>
      </c>
      <c r="AD898" s="43" t="s">
        <v>76</v>
      </c>
      <c r="AE898" s="44" t="s">
        <v>88</v>
      </c>
      <c r="AF898" s="45" t="s">
        <v>634</v>
      </c>
      <c r="AG898" s="43" t="s">
        <v>79</v>
      </c>
      <c r="AH898" s="45" t="s">
        <v>79</v>
      </c>
      <c r="AI898" s="51">
        <v>44796</v>
      </c>
      <c r="AJ898" s="51">
        <v>45161</v>
      </c>
      <c r="AK898" s="51">
        <v>44926</v>
      </c>
      <c r="AL898" s="42">
        <v>1</v>
      </c>
      <c r="AM898" s="54">
        <v>38480000</v>
      </c>
      <c r="AN898" s="44" t="s">
        <v>79</v>
      </c>
      <c r="AO898" s="49" t="s">
        <v>79</v>
      </c>
      <c r="AP898" s="44" t="s">
        <v>270</v>
      </c>
      <c r="AQ898" s="50">
        <v>375</v>
      </c>
      <c r="AR898" s="50" t="s">
        <v>82</v>
      </c>
      <c r="AS898" s="50" t="s">
        <v>635</v>
      </c>
      <c r="AT898" s="44">
        <v>23</v>
      </c>
      <c r="AU898" s="49" t="s">
        <v>3773</v>
      </c>
      <c r="AV898" s="49" t="s">
        <v>3774</v>
      </c>
      <c r="AW898" s="49" t="s">
        <v>638</v>
      </c>
      <c r="AX898" s="49" t="s">
        <v>76</v>
      </c>
      <c r="AY898" s="50" t="s">
        <v>3775</v>
      </c>
      <c r="AZ898" s="58" t="s">
        <v>640</v>
      </c>
      <c r="BA898" s="1"/>
      <c r="BB898" s="1"/>
      <c r="BC898" s="1"/>
      <c r="BD898" s="1"/>
      <c r="BE898" s="1"/>
      <c r="BF898" s="1"/>
      <c r="BG898" s="1"/>
    </row>
    <row r="899" spans="1:59" customFormat="1" ht="60" hidden="1" customHeight="1" x14ac:dyDescent="0.25">
      <c r="A899" s="2">
        <v>90</v>
      </c>
      <c r="B899" s="2" t="s">
        <v>650</v>
      </c>
      <c r="C899" s="2">
        <v>1</v>
      </c>
      <c r="D899" s="2" t="s">
        <v>3776</v>
      </c>
      <c r="E899" s="2" t="s">
        <v>3777</v>
      </c>
      <c r="F899" s="2">
        <v>34</v>
      </c>
      <c r="G899" s="2" t="s">
        <v>3778</v>
      </c>
      <c r="H899" s="3"/>
      <c r="I899" s="3" t="s">
        <v>88</v>
      </c>
      <c r="J899" s="3" t="s">
        <v>88</v>
      </c>
      <c r="K899" s="3" t="s">
        <v>88</v>
      </c>
      <c r="L899" s="3" t="s">
        <v>88</v>
      </c>
      <c r="M899" s="3" t="s">
        <v>88</v>
      </c>
      <c r="N899" s="3" t="s">
        <v>88</v>
      </c>
      <c r="O899" s="3" t="s">
        <v>88</v>
      </c>
      <c r="P899" s="3" t="s">
        <v>88</v>
      </c>
      <c r="Q899" s="3" t="s">
        <v>88</v>
      </c>
      <c r="R899" s="3" t="s">
        <v>88</v>
      </c>
      <c r="S899" s="3" t="s">
        <v>88</v>
      </c>
      <c r="T899" s="3" t="s">
        <v>88</v>
      </c>
      <c r="U899" s="2">
        <v>220025</v>
      </c>
      <c r="V899" s="2" t="s">
        <v>3541</v>
      </c>
      <c r="W899" s="3">
        <v>710000000</v>
      </c>
      <c r="X899" s="6"/>
      <c r="Y899" s="3"/>
      <c r="Z899" s="2" t="s">
        <v>3779</v>
      </c>
      <c r="AA899" s="3">
        <v>60000000</v>
      </c>
      <c r="AB899" s="56"/>
      <c r="AC899" s="44"/>
      <c r="AD899" s="43" t="s">
        <v>1265</v>
      </c>
      <c r="AE899" s="44"/>
      <c r="AF899" s="45"/>
      <c r="AG899" s="43"/>
      <c r="AH899" s="45"/>
      <c r="AI899" s="51"/>
      <c r="AJ899" s="51"/>
      <c r="AK899" s="51"/>
      <c r="AL899" s="42">
        <v>1</v>
      </c>
      <c r="AM899" s="54"/>
      <c r="AN899" s="44" t="s">
        <v>3545</v>
      </c>
      <c r="AO899" s="49"/>
      <c r="AP899" s="44"/>
      <c r="AQ899" s="50"/>
      <c r="AR899" s="50"/>
      <c r="AS899" s="50"/>
      <c r="AT899" s="44">
        <v>50</v>
      </c>
      <c r="AU899" s="49" t="s">
        <v>3780</v>
      </c>
      <c r="AV899" s="49"/>
      <c r="AW899" s="49"/>
      <c r="AX899" s="49" t="s">
        <v>3781</v>
      </c>
      <c r="AY899" s="49" t="s">
        <v>3782</v>
      </c>
      <c r="AZ899" s="58"/>
      <c r="BA899" s="1"/>
      <c r="BB899" s="1"/>
      <c r="BC899" s="1"/>
      <c r="BD899" s="1"/>
      <c r="BE899" s="1"/>
      <c r="BF899" s="1"/>
      <c r="BG899" s="1"/>
    </row>
    <row r="900" spans="1:59" customFormat="1" ht="60" hidden="1" customHeight="1" x14ac:dyDescent="0.25">
      <c r="A900" s="2">
        <v>90</v>
      </c>
      <c r="B900" s="2" t="s">
        <v>650</v>
      </c>
      <c r="C900" s="2">
        <v>0</v>
      </c>
      <c r="D900" s="2" t="s">
        <v>3776</v>
      </c>
      <c r="E900" s="2" t="s">
        <v>3777</v>
      </c>
      <c r="F900" s="2">
        <v>34</v>
      </c>
      <c r="G900" s="2" t="s">
        <v>3778</v>
      </c>
      <c r="H900" s="3"/>
      <c r="I900" s="3" t="s">
        <v>88</v>
      </c>
      <c r="J900" s="3" t="s">
        <v>88</v>
      </c>
      <c r="K900" s="3" t="s">
        <v>88</v>
      </c>
      <c r="L900" s="3" t="s">
        <v>88</v>
      </c>
      <c r="M900" s="3" t="s">
        <v>88</v>
      </c>
      <c r="N900" s="3" t="s">
        <v>88</v>
      </c>
      <c r="O900" s="3" t="s">
        <v>88</v>
      </c>
      <c r="P900" s="3" t="s">
        <v>88</v>
      </c>
      <c r="Q900" s="3" t="s">
        <v>88</v>
      </c>
      <c r="R900" s="3" t="s">
        <v>88</v>
      </c>
      <c r="S900" s="3" t="s">
        <v>88</v>
      </c>
      <c r="T900" s="3" t="s">
        <v>88</v>
      </c>
      <c r="U900" s="2">
        <v>220025</v>
      </c>
      <c r="V900" s="2" t="s">
        <v>3541</v>
      </c>
      <c r="W900" s="3">
        <v>710000000</v>
      </c>
      <c r="X900" s="6"/>
      <c r="Y900" s="3"/>
      <c r="Z900" s="2" t="s">
        <v>3783</v>
      </c>
      <c r="AA900" s="3">
        <v>50000000</v>
      </c>
      <c r="AB900" s="56"/>
      <c r="AC900" s="44"/>
      <c r="AD900" s="43" t="s">
        <v>1265</v>
      </c>
      <c r="AE900" s="44"/>
      <c r="AF900" s="45"/>
      <c r="AG900" s="43"/>
      <c r="AH900" s="45"/>
      <c r="AI900" s="51"/>
      <c r="AJ900" s="51"/>
      <c r="AK900" s="51"/>
      <c r="AL900" s="42">
        <v>1</v>
      </c>
      <c r="AM900" s="54"/>
      <c r="AN900" s="44" t="s">
        <v>3545</v>
      </c>
      <c r="AO900" s="49"/>
      <c r="AP900" s="44"/>
      <c r="AQ900" s="50"/>
      <c r="AR900" s="50"/>
      <c r="AS900" s="50"/>
      <c r="AT900" s="44">
        <v>50</v>
      </c>
      <c r="AU900" s="49" t="s">
        <v>3780</v>
      </c>
      <c r="AV900" s="49"/>
      <c r="AW900" s="49"/>
      <c r="AX900" s="49" t="s">
        <v>3784</v>
      </c>
      <c r="AY900" s="49" t="s">
        <v>3785</v>
      </c>
      <c r="AZ900" s="58"/>
      <c r="BA900" s="1"/>
      <c r="BB900" s="1"/>
      <c r="BC900" s="1"/>
      <c r="BD900" s="1"/>
      <c r="BE900" s="1"/>
      <c r="BF900" s="1"/>
      <c r="BG900" s="1"/>
    </row>
    <row r="901" spans="1:59" customFormat="1" ht="60" hidden="1" customHeight="1" x14ac:dyDescent="0.25">
      <c r="A901" s="2">
        <v>90</v>
      </c>
      <c r="B901" s="2" t="s">
        <v>650</v>
      </c>
      <c r="C901" s="2">
        <v>0</v>
      </c>
      <c r="D901" s="2" t="s">
        <v>3776</v>
      </c>
      <c r="E901" s="2" t="s">
        <v>3777</v>
      </c>
      <c r="F901" s="2">
        <v>34</v>
      </c>
      <c r="G901" s="2" t="s">
        <v>3778</v>
      </c>
      <c r="H901" s="3"/>
      <c r="I901" s="3" t="s">
        <v>88</v>
      </c>
      <c r="J901" s="3" t="s">
        <v>88</v>
      </c>
      <c r="K901" s="3" t="s">
        <v>88</v>
      </c>
      <c r="L901" s="3" t="s">
        <v>88</v>
      </c>
      <c r="M901" s="3" t="s">
        <v>88</v>
      </c>
      <c r="N901" s="3" t="s">
        <v>88</v>
      </c>
      <c r="O901" s="3" t="s">
        <v>88</v>
      </c>
      <c r="P901" s="3" t="s">
        <v>88</v>
      </c>
      <c r="Q901" s="3" t="s">
        <v>88</v>
      </c>
      <c r="R901" s="3" t="s">
        <v>88</v>
      </c>
      <c r="S901" s="3" t="s">
        <v>88</v>
      </c>
      <c r="T901" s="3" t="s">
        <v>88</v>
      </c>
      <c r="U901" s="2">
        <v>220025</v>
      </c>
      <c r="V901" s="2" t="s">
        <v>3541</v>
      </c>
      <c r="W901" s="3">
        <v>710000000</v>
      </c>
      <c r="X901" s="6"/>
      <c r="Y901" s="3"/>
      <c r="Z901" s="2" t="s">
        <v>3786</v>
      </c>
      <c r="AA901" s="3">
        <v>500000000</v>
      </c>
      <c r="AB901" s="56"/>
      <c r="AC901" s="44"/>
      <c r="AD901" s="43" t="s">
        <v>1265</v>
      </c>
      <c r="AE901" s="44"/>
      <c r="AF901" s="45"/>
      <c r="AG901" s="43"/>
      <c r="AH901" s="45"/>
      <c r="AI901" s="51"/>
      <c r="AJ901" s="51"/>
      <c r="AK901" s="51"/>
      <c r="AL901" s="42">
        <v>1</v>
      </c>
      <c r="AM901" s="54"/>
      <c r="AN901" s="44" t="s">
        <v>3545</v>
      </c>
      <c r="AO901" s="49"/>
      <c r="AP901" s="44"/>
      <c r="AQ901" s="50"/>
      <c r="AR901" s="50"/>
      <c r="AS901" s="50"/>
      <c r="AT901" s="44">
        <v>50</v>
      </c>
      <c r="AU901" s="49" t="s">
        <v>3780</v>
      </c>
      <c r="AV901" s="49"/>
      <c r="AW901" s="49"/>
      <c r="AX901" s="49" t="s">
        <v>3784</v>
      </c>
      <c r="AY901" s="49" t="s">
        <v>3785</v>
      </c>
      <c r="AZ901" s="58"/>
      <c r="BA901" s="1"/>
      <c r="BB901" s="1"/>
      <c r="BC901" s="1"/>
      <c r="BD901" s="1"/>
      <c r="BE901" s="1"/>
      <c r="BF901" s="1"/>
      <c r="BG901" s="1"/>
    </row>
    <row r="902" spans="1:59" customFormat="1" ht="60" hidden="1" customHeight="1" x14ac:dyDescent="0.25">
      <c r="A902" s="2">
        <v>90</v>
      </c>
      <c r="B902" s="2" t="s">
        <v>650</v>
      </c>
      <c r="C902" s="2">
        <v>0</v>
      </c>
      <c r="D902" s="2" t="s">
        <v>3776</v>
      </c>
      <c r="E902" s="2" t="s">
        <v>3777</v>
      </c>
      <c r="F902" s="2">
        <v>34</v>
      </c>
      <c r="G902" s="2" t="s">
        <v>3778</v>
      </c>
      <c r="H902" s="3"/>
      <c r="I902" s="3" t="s">
        <v>88</v>
      </c>
      <c r="J902" s="3" t="s">
        <v>88</v>
      </c>
      <c r="K902" s="3" t="s">
        <v>88</v>
      </c>
      <c r="L902" s="3" t="s">
        <v>88</v>
      </c>
      <c r="M902" s="3" t="s">
        <v>88</v>
      </c>
      <c r="N902" s="3" t="s">
        <v>88</v>
      </c>
      <c r="O902" s="3" t="s">
        <v>88</v>
      </c>
      <c r="P902" s="3" t="s">
        <v>88</v>
      </c>
      <c r="Q902" s="3" t="s">
        <v>88</v>
      </c>
      <c r="R902" s="3" t="s">
        <v>88</v>
      </c>
      <c r="S902" s="3" t="s">
        <v>88</v>
      </c>
      <c r="T902" s="3" t="s">
        <v>88</v>
      </c>
      <c r="U902" s="2">
        <v>220025</v>
      </c>
      <c r="V902" s="2" t="s">
        <v>3541</v>
      </c>
      <c r="W902" s="3">
        <v>710000000</v>
      </c>
      <c r="X902" s="6"/>
      <c r="Y902" s="3"/>
      <c r="Z902" s="2" t="s">
        <v>3787</v>
      </c>
      <c r="AA902" s="3">
        <v>100000000</v>
      </c>
      <c r="AB902" s="56"/>
      <c r="AC902" s="44"/>
      <c r="AD902" s="43" t="s">
        <v>1265</v>
      </c>
      <c r="AE902" s="44"/>
      <c r="AF902" s="45"/>
      <c r="AG902" s="43"/>
      <c r="AH902" s="45"/>
      <c r="AI902" s="51"/>
      <c r="AJ902" s="51"/>
      <c r="AK902" s="51"/>
      <c r="AL902" s="42">
        <v>1</v>
      </c>
      <c r="AM902" s="54"/>
      <c r="AN902" s="44" t="s">
        <v>3545</v>
      </c>
      <c r="AO902" s="49"/>
      <c r="AP902" s="44"/>
      <c r="AQ902" s="50"/>
      <c r="AR902" s="50"/>
      <c r="AS902" s="50"/>
      <c r="AT902" s="44">
        <v>50</v>
      </c>
      <c r="AU902" s="49" t="s">
        <v>3780</v>
      </c>
      <c r="AV902" s="49"/>
      <c r="AW902" s="49"/>
      <c r="AX902" s="49" t="s">
        <v>3784</v>
      </c>
      <c r="AY902" s="49" t="s">
        <v>3785</v>
      </c>
      <c r="AZ902" s="58"/>
      <c r="BA902" s="1"/>
      <c r="BB902" s="1"/>
      <c r="BC902" s="1"/>
      <c r="BD902" s="1"/>
      <c r="BE902" s="1"/>
      <c r="BF902" s="1"/>
      <c r="BG902" s="1"/>
    </row>
    <row r="903" spans="1:59" customFormat="1" ht="60" hidden="1" customHeight="1" x14ac:dyDescent="0.25">
      <c r="A903" s="2">
        <v>90</v>
      </c>
      <c r="B903" s="2" t="s">
        <v>217</v>
      </c>
      <c r="C903" s="2">
        <v>1</v>
      </c>
      <c r="D903" s="2" t="s">
        <v>3788</v>
      </c>
      <c r="E903" s="2" t="s">
        <v>3789</v>
      </c>
      <c r="F903" s="2">
        <v>28</v>
      </c>
      <c r="G903" s="2" t="s">
        <v>3790</v>
      </c>
      <c r="H903" s="3">
        <v>0</v>
      </c>
      <c r="I903" s="3" t="s">
        <v>218</v>
      </c>
      <c r="J903" s="3" t="s">
        <v>219</v>
      </c>
      <c r="K903" s="3" t="s">
        <v>220</v>
      </c>
      <c r="L903" s="3" t="s">
        <v>221</v>
      </c>
      <c r="M903" s="3" t="s">
        <v>222</v>
      </c>
      <c r="N903" s="6">
        <v>20446</v>
      </c>
      <c r="O903" s="3" t="s">
        <v>164</v>
      </c>
      <c r="P903" s="3" t="s">
        <v>223</v>
      </c>
      <c r="Q903" s="3" t="s">
        <v>224</v>
      </c>
      <c r="R903" s="3" t="s">
        <v>225</v>
      </c>
      <c r="S903" s="3" t="s">
        <v>226</v>
      </c>
      <c r="T903" s="6">
        <v>20441</v>
      </c>
      <c r="U903" s="2">
        <v>220002</v>
      </c>
      <c r="V903" s="2" t="s">
        <v>227</v>
      </c>
      <c r="W903" s="3">
        <v>217707530</v>
      </c>
      <c r="X903" s="2" t="s">
        <v>228</v>
      </c>
      <c r="Y903" s="3">
        <f>SUM(AA903)</f>
        <v>217707530</v>
      </c>
      <c r="Z903" s="2" t="s">
        <v>229</v>
      </c>
      <c r="AA903" s="3">
        <v>217707530</v>
      </c>
      <c r="AB903" s="56">
        <v>185</v>
      </c>
      <c r="AC903" s="44" t="s">
        <v>230</v>
      </c>
      <c r="AD903" s="43" t="s">
        <v>717</v>
      </c>
      <c r="AE903" s="44" t="s">
        <v>2522</v>
      </c>
      <c r="AF903" s="44" t="s">
        <v>2945</v>
      </c>
      <c r="AG903" s="43" t="s">
        <v>2946</v>
      </c>
      <c r="AH903" s="45" t="s">
        <v>1725</v>
      </c>
      <c r="AI903" s="51">
        <v>44816</v>
      </c>
      <c r="AJ903" s="51">
        <v>44816</v>
      </c>
      <c r="AK903" s="51">
        <v>44926</v>
      </c>
      <c r="AL903" s="42">
        <v>1</v>
      </c>
      <c r="AM903" s="54" t="s">
        <v>236</v>
      </c>
      <c r="AN903" s="44" t="s">
        <v>1087</v>
      </c>
      <c r="AO903" s="49" t="s">
        <v>231</v>
      </c>
      <c r="AP903" s="44" t="s">
        <v>1088</v>
      </c>
      <c r="AQ903" s="50">
        <v>185</v>
      </c>
      <c r="AR903" s="50" t="s">
        <v>237</v>
      </c>
      <c r="AS903" s="50" t="s">
        <v>83</v>
      </c>
      <c r="AT903" s="44">
        <v>185</v>
      </c>
      <c r="AU903" s="49" t="s">
        <v>1087</v>
      </c>
      <c r="AV903" s="49" t="s">
        <v>231</v>
      </c>
      <c r="AW903" s="49" t="s">
        <v>1088</v>
      </c>
      <c r="AX903" s="49" t="s">
        <v>3791</v>
      </c>
      <c r="AY903" s="50" t="s">
        <v>3792</v>
      </c>
      <c r="AZ903" s="58" t="s">
        <v>1913</v>
      </c>
      <c r="BA903" s="1"/>
      <c r="BB903" s="1"/>
      <c r="BC903" s="1"/>
      <c r="BD903" s="1"/>
      <c r="BE903" s="1"/>
      <c r="BF903" s="1"/>
      <c r="BG903" s="1"/>
    </row>
    <row r="904" spans="1:59" customFormat="1" ht="60" hidden="1" customHeight="1" x14ac:dyDescent="0.25">
      <c r="A904" s="2">
        <v>90</v>
      </c>
      <c r="B904" s="2" t="s">
        <v>217</v>
      </c>
      <c r="C904" s="2">
        <v>1</v>
      </c>
      <c r="D904" s="2" t="s">
        <v>3793</v>
      </c>
      <c r="E904" s="2" t="s">
        <v>3794</v>
      </c>
      <c r="F904" s="2">
        <v>24</v>
      </c>
      <c r="G904" s="2" t="s">
        <v>241</v>
      </c>
      <c r="H904" s="3"/>
      <c r="I904" s="3" t="s">
        <v>88</v>
      </c>
      <c r="J904" s="3" t="s">
        <v>88</v>
      </c>
      <c r="K904" s="3" t="s">
        <v>88</v>
      </c>
      <c r="L904" s="3" t="s">
        <v>88</v>
      </c>
      <c r="M904" s="3" t="s">
        <v>88</v>
      </c>
      <c r="N904" s="3" t="s">
        <v>88</v>
      </c>
      <c r="O904" s="3" t="s">
        <v>88</v>
      </c>
      <c r="P904" s="3" t="s">
        <v>88</v>
      </c>
      <c r="Q904" s="3" t="s">
        <v>88</v>
      </c>
      <c r="R904" s="3" t="s">
        <v>88</v>
      </c>
      <c r="S904" s="3" t="s">
        <v>88</v>
      </c>
      <c r="T904" s="3" t="s">
        <v>88</v>
      </c>
      <c r="U904" s="2">
        <v>220003</v>
      </c>
      <c r="V904" s="2" t="s">
        <v>733</v>
      </c>
      <c r="W904" s="3">
        <v>126669000</v>
      </c>
      <c r="X904" s="2" t="s">
        <v>228</v>
      </c>
      <c r="Y904" s="3">
        <f>SUM(AA904)</f>
        <v>126669000</v>
      </c>
      <c r="Z904" s="2" t="s">
        <v>3446</v>
      </c>
      <c r="AA904" s="3">
        <v>126669000</v>
      </c>
      <c r="AB904" s="56">
        <v>125</v>
      </c>
      <c r="AC904" s="44" t="s">
        <v>164</v>
      </c>
      <c r="AD904" s="43" t="s">
        <v>76</v>
      </c>
      <c r="AE904" s="44" t="s">
        <v>3447</v>
      </c>
      <c r="AF904" s="44" t="s">
        <v>3448</v>
      </c>
      <c r="AG904" s="49" t="s">
        <v>3449</v>
      </c>
      <c r="AH904" s="44" t="s">
        <v>3449</v>
      </c>
      <c r="AI904" s="51">
        <v>44718</v>
      </c>
      <c r="AJ904" s="51">
        <v>44718</v>
      </c>
      <c r="AK904" s="51">
        <v>44926</v>
      </c>
      <c r="AL904" s="42">
        <v>0.93600000000000005</v>
      </c>
      <c r="AM904" s="54" t="s">
        <v>79</v>
      </c>
      <c r="AN904" s="44" t="s">
        <v>3450</v>
      </c>
      <c r="AO904" s="49" t="s">
        <v>79</v>
      </c>
      <c r="AP904" s="44" t="s">
        <v>79</v>
      </c>
      <c r="AQ904" s="50">
        <v>125</v>
      </c>
      <c r="AR904" s="50" t="s">
        <v>245</v>
      </c>
      <c r="AS904" s="50" t="s">
        <v>246</v>
      </c>
      <c r="AT904" s="44">
        <v>117</v>
      </c>
      <c r="AU904" s="49" t="s">
        <v>247</v>
      </c>
      <c r="AV904" s="49" t="s">
        <v>3795</v>
      </c>
      <c r="AW904" s="49" t="s">
        <v>249</v>
      </c>
      <c r="AX904" s="49" t="s">
        <v>3796</v>
      </c>
      <c r="AY904" s="50" t="s">
        <v>3797</v>
      </c>
      <c r="AZ904" s="58" t="s">
        <v>252</v>
      </c>
      <c r="BA904" s="1"/>
      <c r="BB904" s="1"/>
      <c r="BC904" s="1"/>
      <c r="BD904" s="1"/>
      <c r="BE904" s="1"/>
      <c r="BF904" s="1"/>
      <c r="BG904" s="1"/>
    </row>
    <row r="905" spans="1:59" customFormat="1" ht="60" hidden="1" customHeight="1" x14ac:dyDescent="0.25">
      <c r="A905" s="2">
        <v>90</v>
      </c>
      <c r="B905" s="2" t="s">
        <v>217</v>
      </c>
      <c r="C905" s="2">
        <v>1</v>
      </c>
      <c r="D905" s="2" t="s">
        <v>3798</v>
      </c>
      <c r="E905" s="2" t="s">
        <v>3799</v>
      </c>
      <c r="F905" s="2">
        <v>43</v>
      </c>
      <c r="G905" s="2" t="s">
        <v>1352</v>
      </c>
      <c r="H905" s="3">
        <v>0</v>
      </c>
      <c r="I905" s="3" t="s">
        <v>218</v>
      </c>
      <c r="J905" s="3" t="s">
        <v>219</v>
      </c>
      <c r="K905" s="3" t="s">
        <v>219</v>
      </c>
      <c r="L905" s="3" t="s">
        <v>3800</v>
      </c>
      <c r="M905" s="3" t="s">
        <v>743</v>
      </c>
      <c r="N905" s="6">
        <v>41</v>
      </c>
      <c r="O905" s="3" t="s">
        <v>67</v>
      </c>
      <c r="P905" s="3" t="s">
        <v>744</v>
      </c>
      <c r="Q905" s="3" t="s">
        <v>745</v>
      </c>
      <c r="R905" s="3" t="s">
        <v>746</v>
      </c>
      <c r="S905" s="3" t="s">
        <v>747</v>
      </c>
      <c r="T905" s="6">
        <v>11768</v>
      </c>
      <c r="U905" s="2">
        <v>220004</v>
      </c>
      <c r="V905" s="2" t="s">
        <v>748</v>
      </c>
      <c r="W905" s="3">
        <v>112826625</v>
      </c>
      <c r="X905" s="2" t="s">
        <v>749</v>
      </c>
      <c r="Y905" s="3">
        <f>SUM(AA905)</f>
        <v>87075000</v>
      </c>
      <c r="Z905" s="2" t="s">
        <v>750</v>
      </c>
      <c r="AA905" s="3">
        <v>87075000</v>
      </c>
      <c r="AB905" s="56">
        <v>50</v>
      </c>
      <c r="AC905" s="44" t="s">
        <v>751</v>
      </c>
      <c r="AD905" s="43" t="s">
        <v>265</v>
      </c>
      <c r="AE905" s="44" t="s">
        <v>298</v>
      </c>
      <c r="AF905" s="45" t="s">
        <v>1998</v>
      </c>
      <c r="AG905" s="43" t="s">
        <v>1999</v>
      </c>
      <c r="AH905" s="45">
        <v>70007348</v>
      </c>
      <c r="AI905" s="51">
        <v>44713</v>
      </c>
      <c r="AJ905" s="51">
        <v>44837</v>
      </c>
      <c r="AK905" s="51">
        <v>45107</v>
      </c>
      <c r="AL905" s="42">
        <v>0.98</v>
      </c>
      <c r="AM905" s="54">
        <v>0</v>
      </c>
      <c r="AN905" s="44" t="s">
        <v>754</v>
      </c>
      <c r="AO905" s="49" t="s">
        <v>233</v>
      </c>
      <c r="AP905" s="44" t="s">
        <v>270</v>
      </c>
      <c r="AQ905" s="50">
        <v>50</v>
      </c>
      <c r="AR905" s="50" t="s">
        <v>82</v>
      </c>
      <c r="AS905" s="50" t="s">
        <v>589</v>
      </c>
      <c r="AT905" s="44">
        <v>50</v>
      </c>
      <c r="AU905" s="49" t="s">
        <v>755</v>
      </c>
      <c r="AV905" s="49" t="s">
        <v>756</v>
      </c>
      <c r="AW905" s="49" t="s">
        <v>757</v>
      </c>
      <c r="AX905" s="49" t="s">
        <v>3801</v>
      </c>
      <c r="AY905" s="50" t="s">
        <v>3802</v>
      </c>
      <c r="AZ905" s="58" t="s">
        <v>760</v>
      </c>
      <c r="BA905" s="1"/>
      <c r="BB905" s="1"/>
      <c r="BC905" s="1"/>
      <c r="BD905" s="1"/>
      <c r="BE905" s="1"/>
      <c r="BF905" s="1"/>
      <c r="BG905" s="1"/>
    </row>
    <row r="906" spans="1:59" customFormat="1" ht="60" hidden="1" customHeight="1" x14ac:dyDescent="0.25">
      <c r="A906" s="2">
        <v>90</v>
      </c>
      <c r="B906" s="2" t="s">
        <v>217</v>
      </c>
      <c r="C906" s="2">
        <v>0</v>
      </c>
      <c r="D906" s="2" t="s">
        <v>3798</v>
      </c>
      <c r="E906" s="2" t="s">
        <v>3799</v>
      </c>
      <c r="F906" s="2">
        <v>43</v>
      </c>
      <c r="G906" s="2" t="s">
        <v>1352</v>
      </c>
      <c r="H906" s="3">
        <v>0</v>
      </c>
      <c r="I906" s="3" t="s">
        <v>88</v>
      </c>
      <c r="J906" s="3" t="s">
        <v>88</v>
      </c>
      <c r="K906" s="3" t="s">
        <v>88</v>
      </c>
      <c r="L906" s="3" t="s">
        <v>88</v>
      </c>
      <c r="M906" s="3" t="s">
        <v>88</v>
      </c>
      <c r="N906" s="3" t="s">
        <v>88</v>
      </c>
      <c r="O906" s="3" t="s">
        <v>88</v>
      </c>
      <c r="P906" s="3" t="s">
        <v>88</v>
      </c>
      <c r="Q906" s="3" t="s">
        <v>88</v>
      </c>
      <c r="R906" s="3" t="s">
        <v>88</v>
      </c>
      <c r="S906" s="3" t="s">
        <v>88</v>
      </c>
      <c r="T906" s="3" t="s">
        <v>88</v>
      </c>
      <c r="U906" s="2">
        <v>220004</v>
      </c>
      <c r="V906" s="2" t="s">
        <v>748</v>
      </c>
      <c r="W906" s="3">
        <v>112826625</v>
      </c>
      <c r="X906" s="2" t="s">
        <v>749</v>
      </c>
      <c r="Y906" s="3">
        <f>SUM(AA906)</f>
        <v>25751625</v>
      </c>
      <c r="Z906" s="2" t="s">
        <v>2828</v>
      </c>
      <c r="AA906" s="3">
        <v>25751625</v>
      </c>
      <c r="AB906" s="56">
        <v>25</v>
      </c>
      <c r="AC906" s="44" t="s">
        <v>751</v>
      </c>
      <c r="AD906" s="43" t="s">
        <v>265</v>
      </c>
      <c r="AE906" s="44" t="s">
        <v>298</v>
      </c>
      <c r="AF906" s="45" t="s">
        <v>1998</v>
      </c>
      <c r="AG906" s="43" t="s">
        <v>1999</v>
      </c>
      <c r="AH906" s="45">
        <v>70007348</v>
      </c>
      <c r="AI906" s="51">
        <v>44713</v>
      </c>
      <c r="AJ906" s="51">
        <v>44837</v>
      </c>
      <c r="AK906" s="51">
        <v>45107</v>
      </c>
      <c r="AL906" s="42">
        <v>0.98</v>
      </c>
      <c r="AM906" s="54">
        <v>0</v>
      </c>
      <c r="AN906" s="44" t="s">
        <v>754</v>
      </c>
      <c r="AO906" s="49" t="s">
        <v>233</v>
      </c>
      <c r="AP906" s="44" t="s">
        <v>270</v>
      </c>
      <c r="AQ906" s="50">
        <v>25</v>
      </c>
      <c r="AR906" s="50" t="s">
        <v>82</v>
      </c>
      <c r="AS906" s="50" t="s">
        <v>589</v>
      </c>
      <c r="AT906" s="44">
        <v>25</v>
      </c>
      <c r="AU906" s="49" t="s">
        <v>755</v>
      </c>
      <c r="AV906" s="49" t="s">
        <v>756</v>
      </c>
      <c r="AW906" s="49" t="s">
        <v>757</v>
      </c>
      <c r="AX906" s="49" t="s">
        <v>3803</v>
      </c>
      <c r="AY906" s="50" t="s">
        <v>3804</v>
      </c>
      <c r="AZ906" s="58" t="s">
        <v>760</v>
      </c>
      <c r="BA906" s="1"/>
      <c r="BB906" s="1"/>
      <c r="BC906" s="1"/>
      <c r="BD906" s="1"/>
      <c r="BE906" s="1"/>
      <c r="BF906" s="1"/>
      <c r="BG906" s="1"/>
    </row>
    <row r="907" spans="1:59" customFormat="1" ht="60" hidden="1" customHeight="1" x14ac:dyDescent="0.25">
      <c r="A907" s="2">
        <v>90</v>
      </c>
      <c r="B907" s="2" t="s">
        <v>253</v>
      </c>
      <c r="C907" s="2">
        <v>1</v>
      </c>
      <c r="D907" s="2" t="s">
        <v>3805</v>
      </c>
      <c r="E907" s="2" t="s">
        <v>3806</v>
      </c>
      <c r="F907" s="2">
        <v>15</v>
      </c>
      <c r="G907" s="2" t="s">
        <v>256</v>
      </c>
      <c r="H907" s="3">
        <v>0</v>
      </c>
      <c r="I907" s="3" t="s">
        <v>218</v>
      </c>
      <c r="J907" s="3" t="s">
        <v>257</v>
      </c>
      <c r="K907" s="3" t="s">
        <v>258</v>
      </c>
      <c r="L907" s="3" t="s">
        <v>259</v>
      </c>
      <c r="M907" s="3" t="s">
        <v>260</v>
      </c>
      <c r="N907" s="6">
        <v>104953</v>
      </c>
      <c r="O907" s="3" t="s">
        <v>784</v>
      </c>
      <c r="P907" s="3" t="s">
        <v>68</v>
      </c>
      <c r="Q907" s="3" t="s">
        <v>69</v>
      </c>
      <c r="R907" s="3" t="s">
        <v>261</v>
      </c>
      <c r="S907" s="3" t="s">
        <v>262</v>
      </c>
      <c r="T907" s="6">
        <v>110901</v>
      </c>
      <c r="U907" s="2">
        <v>210090</v>
      </c>
      <c r="V907" s="2" t="s">
        <v>256</v>
      </c>
      <c r="W907" s="3">
        <v>1136200000</v>
      </c>
      <c r="X907" s="6" t="s">
        <v>263</v>
      </c>
      <c r="Y907" s="3">
        <v>1136200000</v>
      </c>
      <c r="Z907" s="2" t="s">
        <v>264</v>
      </c>
      <c r="AA907" s="3">
        <v>1136200000</v>
      </c>
      <c r="AB907" s="56">
        <v>1</v>
      </c>
      <c r="AC907" s="44" t="s">
        <v>164</v>
      </c>
      <c r="AD907" s="43" t="s">
        <v>265</v>
      </c>
      <c r="AE907" s="44" t="s">
        <v>165</v>
      </c>
      <c r="AF907" s="45" t="s">
        <v>775</v>
      </c>
      <c r="AG907" s="43" t="s">
        <v>2961</v>
      </c>
      <c r="AH907" s="45" t="s">
        <v>2962</v>
      </c>
      <c r="AI907" s="51">
        <v>44973</v>
      </c>
      <c r="AJ907" s="51" t="s">
        <v>268</v>
      </c>
      <c r="AK907" s="51" t="s">
        <v>268</v>
      </c>
      <c r="AL907" s="42">
        <v>0</v>
      </c>
      <c r="AM907" s="54">
        <v>20000000</v>
      </c>
      <c r="AN907" s="44" t="s">
        <v>269</v>
      </c>
      <c r="AO907" s="49" t="s">
        <v>79</v>
      </c>
      <c r="AP907" s="44" t="s">
        <v>270</v>
      </c>
      <c r="AQ907" s="50">
        <v>1</v>
      </c>
      <c r="AR907" s="50" t="s">
        <v>82</v>
      </c>
      <c r="AS907" s="50" t="s">
        <v>83</v>
      </c>
      <c r="AT907" s="44">
        <v>0</v>
      </c>
      <c r="AU907" s="49" t="s">
        <v>271</v>
      </c>
      <c r="AV907" s="49" t="s">
        <v>272</v>
      </c>
      <c r="AW907" s="49" t="s">
        <v>273</v>
      </c>
      <c r="AX907" s="49" t="s">
        <v>2963</v>
      </c>
      <c r="AY907" s="50" t="s">
        <v>2964</v>
      </c>
      <c r="AZ907" s="58" t="s">
        <v>1619</v>
      </c>
      <c r="BA907" s="1"/>
      <c r="BB907" s="1"/>
      <c r="BC907" s="1"/>
      <c r="BD907" s="1"/>
      <c r="BE907" s="1"/>
      <c r="BF907" s="1"/>
      <c r="BG907" s="1"/>
    </row>
    <row r="908" spans="1:59" customFormat="1" ht="60" hidden="1" customHeight="1" x14ac:dyDescent="0.25">
      <c r="A908" s="2">
        <v>90</v>
      </c>
      <c r="B908" s="2" t="s">
        <v>291</v>
      </c>
      <c r="C908" s="2">
        <v>1</v>
      </c>
      <c r="D908" s="2" t="s">
        <v>3807</v>
      </c>
      <c r="E908" s="2" t="s">
        <v>3808</v>
      </c>
      <c r="F908" s="2">
        <v>47</v>
      </c>
      <c r="G908" s="2" t="s">
        <v>294</v>
      </c>
      <c r="H908" s="3"/>
      <c r="I908" s="3" t="s">
        <v>88</v>
      </c>
      <c r="J908" s="3" t="s">
        <v>88</v>
      </c>
      <c r="K908" s="3" t="s">
        <v>88</v>
      </c>
      <c r="L908" s="3" t="s">
        <v>88</v>
      </c>
      <c r="M908" s="3" t="s">
        <v>88</v>
      </c>
      <c r="N908" s="3" t="s">
        <v>88</v>
      </c>
      <c r="O908" s="3" t="s">
        <v>88</v>
      </c>
      <c r="P908" s="3" t="s">
        <v>88</v>
      </c>
      <c r="Q908" s="3" t="s">
        <v>88</v>
      </c>
      <c r="R908" s="3" t="s">
        <v>88</v>
      </c>
      <c r="S908" s="3" t="s">
        <v>88</v>
      </c>
      <c r="T908" s="3" t="s">
        <v>88</v>
      </c>
      <c r="U908" s="2">
        <v>210086</v>
      </c>
      <c r="V908" s="2" t="s">
        <v>295</v>
      </c>
      <c r="W908" s="3">
        <v>1410000000</v>
      </c>
      <c r="X908" s="6" t="s">
        <v>296</v>
      </c>
      <c r="Y908" s="3">
        <v>1410000000</v>
      </c>
      <c r="Z908" s="2" t="s">
        <v>297</v>
      </c>
      <c r="AA908" s="3">
        <v>1200000000</v>
      </c>
      <c r="AB908" s="56">
        <v>30</v>
      </c>
      <c r="AC908" s="44" t="s">
        <v>67</v>
      </c>
      <c r="AD908" s="43" t="s">
        <v>265</v>
      </c>
      <c r="AE908" s="44" t="s">
        <v>298</v>
      </c>
      <c r="AF908" s="45" t="s">
        <v>299</v>
      </c>
      <c r="AG908" s="43" t="s">
        <v>300</v>
      </c>
      <c r="AH908" s="45">
        <v>70007350</v>
      </c>
      <c r="AI908" s="51">
        <v>44849</v>
      </c>
      <c r="AJ908" s="51">
        <v>44887</v>
      </c>
      <c r="AK908" s="51">
        <v>45038</v>
      </c>
      <c r="AL908" s="42">
        <v>0.44287973532070585</v>
      </c>
      <c r="AM908" s="54">
        <v>210000000</v>
      </c>
      <c r="AN908" s="44" t="s">
        <v>79</v>
      </c>
      <c r="AO908" s="49" t="s">
        <v>301</v>
      </c>
      <c r="AP908" s="44" t="s">
        <v>302</v>
      </c>
      <c r="AQ908" s="50">
        <v>21828</v>
      </c>
      <c r="AR908" s="50" t="s">
        <v>79</v>
      </c>
      <c r="AS908" s="50" t="s">
        <v>79</v>
      </c>
      <c r="AT908" s="44">
        <v>21828</v>
      </c>
      <c r="AU908" s="49" t="s">
        <v>303</v>
      </c>
      <c r="AV908" s="49" t="s">
        <v>3809</v>
      </c>
      <c r="AW908" s="49" t="s">
        <v>305</v>
      </c>
      <c r="AX908" s="49" t="s">
        <v>306</v>
      </c>
      <c r="AY908" s="50" t="s">
        <v>307</v>
      </c>
      <c r="AZ908" s="58" t="s">
        <v>3259</v>
      </c>
      <c r="BA908" s="1"/>
      <c r="BB908" s="1"/>
      <c r="BC908" s="1"/>
      <c r="BD908" s="1"/>
      <c r="BE908" s="1"/>
      <c r="BF908" s="1"/>
      <c r="BG908" s="1"/>
    </row>
    <row r="909" spans="1:59" customFormat="1" ht="60" hidden="1" customHeight="1" x14ac:dyDescent="0.25">
      <c r="A909" s="2">
        <v>90</v>
      </c>
      <c r="B909" s="2" t="s">
        <v>291</v>
      </c>
      <c r="C909" s="2">
        <v>0</v>
      </c>
      <c r="D909" s="2" t="s">
        <v>3807</v>
      </c>
      <c r="E909" s="2" t="s">
        <v>3808</v>
      </c>
      <c r="F909" s="2">
        <v>47</v>
      </c>
      <c r="G909" s="2" t="s">
        <v>294</v>
      </c>
      <c r="H909" s="3"/>
      <c r="I909" s="3" t="s">
        <v>88</v>
      </c>
      <c r="J909" s="3" t="s">
        <v>88</v>
      </c>
      <c r="K909" s="3" t="s">
        <v>88</v>
      </c>
      <c r="L909" s="3" t="s">
        <v>88</v>
      </c>
      <c r="M909" s="3" t="s">
        <v>88</v>
      </c>
      <c r="N909" s="3" t="s">
        <v>88</v>
      </c>
      <c r="O909" s="3" t="s">
        <v>88</v>
      </c>
      <c r="P909" s="3" t="s">
        <v>88</v>
      </c>
      <c r="Q909" s="3" t="s">
        <v>88</v>
      </c>
      <c r="R909" s="3" t="s">
        <v>88</v>
      </c>
      <c r="S909" s="3" t="s">
        <v>88</v>
      </c>
      <c r="T909" s="3" t="s">
        <v>88</v>
      </c>
      <c r="U909" s="2">
        <v>210086</v>
      </c>
      <c r="V909" s="2" t="s">
        <v>295</v>
      </c>
      <c r="W909" s="3">
        <v>1410000000</v>
      </c>
      <c r="X909" s="6" t="s">
        <v>88</v>
      </c>
      <c r="Y909" s="3"/>
      <c r="Z909" s="2" t="s">
        <v>3810</v>
      </c>
      <c r="AA909" s="3">
        <v>210000000</v>
      </c>
      <c r="AB909" s="56">
        <v>30</v>
      </c>
      <c r="AC909" s="44" t="s">
        <v>67</v>
      </c>
      <c r="AD909" s="43" t="s">
        <v>265</v>
      </c>
      <c r="AE909" s="44" t="s">
        <v>310</v>
      </c>
      <c r="AF909" s="45" t="s">
        <v>301</v>
      </c>
      <c r="AG909" s="43" t="s">
        <v>311</v>
      </c>
      <c r="AH909" s="45">
        <v>20005047</v>
      </c>
      <c r="AI909" s="51">
        <v>44849</v>
      </c>
      <c r="AJ909" s="51">
        <v>44887</v>
      </c>
      <c r="AK909" s="51">
        <v>45051</v>
      </c>
      <c r="AL909" s="42">
        <v>0.92</v>
      </c>
      <c r="AM909" s="54">
        <v>0</v>
      </c>
      <c r="AN909" s="44" t="s">
        <v>312</v>
      </c>
      <c r="AO909" s="49" t="s">
        <v>79</v>
      </c>
      <c r="AP909" s="44" t="s">
        <v>302</v>
      </c>
      <c r="AQ909" s="50">
        <v>21828</v>
      </c>
      <c r="AR909" s="50" t="s">
        <v>79</v>
      </c>
      <c r="AS909" s="50" t="s">
        <v>79</v>
      </c>
      <c r="AT909" s="44">
        <v>21828</v>
      </c>
      <c r="AU909" s="49" t="s">
        <v>303</v>
      </c>
      <c r="AV909" s="49" t="s">
        <v>3809</v>
      </c>
      <c r="AW909" s="49" t="s">
        <v>305</v>
      </c>
      <c r="AX909" s="49" t="s">
        <v>306</v>
      </c>
      <c r="AY909" s="50" t="s">
        <v>307</v>
      </c>
      <c r="AZ909" s="58" t="s">
        <v>3259</v>
      </c>
      <c r="BA909" s="1"/>
      <c r="BB909" s="1"/>
      <c r="BC909" s="1"/>
      <c r="BD909" s="1"/>
      <c r="BE909" s="1"/>
      <c r="BF909" s="1"/>
      <c r="BG909" s="1"/>
    </row>
    <row r="910" spans="1:59" customFormat="1" ht="60" hidden="1" customHeight="1" x14ac:dyDescent="0.25">
      <c r="A910" s="2">
        <v>90</v>
      </c>
      <c r="B910" s="2" t="s">
        <v>372</v>
      </c>
      <c r="C910" s="2">
        <v>1</v>
      </c>
      <c r="D910" s="2" t="s">
        <v>3811</v>
      </c>
      <c r="E910" s="2" t="s">
        <v>3812</v>
      </c>
      <c r="F910" s="2">
        <v>10</v>
      </c>
      <c r="G910" s="2" t="s">
        <v>3813</v>
      </c>
      <c r="H910" s="3"/>
      <c r="I910" s="3" t="s">
        <v>88</v>
      </c>
      <c r="J910" s="3" t="s">
        <v>88</v>
      </c>
      <c r="K910" s="3" t="s">
        <v>88</v>
      </c>
      <c r="L910" s="3" t="s">
        <v>88</v>
      </c>
      <c r="M910" s="3" t="s">
        <v>88</v>
      </c>
      <c r="N910" s="3" t="s">
        <v>88</v>
      </c>
      <c r="O910" s="3" t="s">
        <v>88</v>
      </c>
      <c r="P910" s="3" t="s">
        <v>88</v>
      </c>
      <c r="Q910" s="3" t="s">
        <v>88</v>
      </c>
      <c r="R910" s="3" t="s">
        <v>88</v>
      </c>
      <c r="S910" s="3" t="s">
        <v>88</v>
      </c>
      <c r="T910" s="3" t="s">
        <v>88</v>
      </c>
      <c r="U910" s="2">
        <v>210087</v>
      </c>
      <c r="V910" s="2" t="s">
        <v>396</v>
      </c>
      <c r="W910" s="3">
        <v>399000000</v>
      </c>
      <c r="X910" s="6"/>
      <c r="Y910" s="3"/>
      <c r="Z910" s="2" t="s">
        <v>397</v>
      </c>
      <c r="AA910" s="3">
        <v>42000000</v>
      </c>
      <c r="AB910" s="56">
        <v>60</v>
      </c>
      <c r="AC910" s="44" t="s">
        <v>398</v>
      </c>
      <c r="AD910" s="43" t="s">
        <v>76</v>
      </c>
      <c r="AE910" s="44" t="s">
        <v>165</v>
      </c>
      <c r="AF910" s="44" t="s">
        <v>399</v>
      </c>
      <c r="AG910" s="49" t="s">
        <v>400</v>
      </c>
      <c r="AH910" s="44" t="s">
        <v>401</v>
      </c>
      <c r="AI910" s="51">
        <v>44743</v>
      </c>
      <c r="AJ910" s="51">
        <v>44743</v>
      </c>
      <c r="AK910" s="51">
        <v>45016</v>
      </c>
      <c r="AL910" s="42">
        <v>1</v>
      </c>
      <c r="AM910" s="54" t="s">
        <v>81</v>
      </c>
      <c r="AN910" s="44" t="s">
        <v>402</v>
      </c>
      <c r="AO910" s="49" t="s">
        <v>233</v>
      </c>
      <c r="AP910" s="44" t="s">
        <v>270</v>
      </c>
      <c r="AQ910" s="56">
        <v>60</v>
      </c>
      <c r="AR910" s="50" t="s">
        <v>403</v>
      </c>
      <c r="AS910" s="50" t="s">
        <v>83</v>
      </c>
      <c r="AT910" s="95">
        <v>23</v>
      </c>
      <c r="AU910" s="90" t="s">
        <v>404</v>
      </c>
      <c r="AV910" s="86" t="s">
        <v>3814</v>
      </c>
      <c r="AW910" s="86" t="s">
        <v>406</v>
      </c>
      <c r="AX910" s="86"/>
      <c r="AY910" s="85" t="s">
        <v>3815</v>
      </c>
      <c r="AZ910" s="58"/>
      <c r="BA910" s="1"/>
      <c r="BB910" s="1"/>
      <c r="BC910" s="1"/>
      <c r="BD910" s="1"/>
      <c r="BE910" s="1"/>
      <c r="BF910" s="1"/>
      <c r="BG910" s="1"/>
    </row>
    <row r="911" spans="1:59" customFormat="1" ht="60" hidden="1" customHeight="1" x14ac:dyDescent="0.25">
      <c r="A911" s="2">
        <v>90</v>
      </c>
      <c r="B911" s="2" t="s">
        <v>372</v>
      </c>
      <c r="C911" s="2">
        <v>0</v>
      </c>
      <c r="D911" s="2" t="s">
        <v>3811</v>
      </c>
      <c r="E911" s="2" t="s">
        <v>3812</v>
      </c>
      <c r="F911" s="2">
        <v>10</v>
      </c>
      <c r="G911" s="2" t="s">
        <v>3813</v>
      </c>
      <c r="H911" s="3"/>
      <c r="I911" s="3" t="s">
        <v>88</v>
      </c>
      <c r="J911" s="3" t="s">
        <v>88</v>
      </c>
      <c r="K911" s="3" t="s">
        <v>88</v>
      </c>
      <c r="L911" s="3" t="s">
        <v>88</v>
      </c>
      <c r="M911" s="3" t="s">
        <v>88</v>
      </c>
      <c r="N911" s="3" t="s">
        <v>88</v>
      </c>
      <c r="O911" s="3" t="s">
        <v>88</v>
      </c>
      <c r="P911" s="3" t="s">
        <v>88</v>
      </c>
      <c r="Q911" s="3" t="s">
        <v>88</v>
      </c>
      <c r="R911" s="3" t="s">
        <v>88</v>
      </c>
      <c r="S911" s="3" t="s">
        <v>88</v>
      </c>
      <c r="T911" s="3" t="s">
        <v>88</v>
      </c>
      <c r="U911" s="2">
        <v>210087</v>
      </c>
      <c r="V911" s="2" t="s">
        <v>396</v>
      </c>
      <c r="W911" s="3">
        <v>399000000</v>
      </c>
      <c r="X911" s="6"/>
      <c r="Y911" s="3"/>
      <c r="Z911" s="2" t="s">
        <v>3816</v>
      </c>
      <c r="AA911" s="3">
        <v>84000000</v>
      </c>
      <c r="AB911" s="56">
        <v>60</v>
      </c>
      <c r="AC911" s="44" t="s">
        <v>398</v>
      </c>
      <c r="AD911" s="43" t="s">
        <v>76</v>
      </c>
      <c r="AE911" s="44" t="s">
        <v>165</v>
      </c>
      <c r="AF911" s="44" t="s">
        <v>399</v>
      </c>
      <c r="AG911" s="49" t="s">
        <v>400</v>
      </c>
      <c r="AH911" s="44" t="s">
        <v>401</v>
      </c>
      <c r="AI911" s="51">
        <v>44743</v>
      </c>
      <c r="AJ911" s="51">
        <v>44743</v>
      </c>
      <c r="AK911" s="51">
        <v>45016</v>
      </c>
      <c r="AL911" s="42">
        <v>1</v>
      </c>
      <c r="AM911" s="54" t="s">
        <v>81</v>
      </c>
      <c r="AN911" s="44" t="s">
        <v>402</v>
      </c>
      <c r="AO911" s="49" t="s">
        <v>233</v>
      </c>
      <c r="AP911" s="44" t="s">
        <v>270</v>
      </c>
      <c r="AQ911" s="56">
        <v>60</v>
      </c>
      <c r="AR911" s="50" t="s">
        <v>403</v>
      </c>
      <c r="AS911" s="50" t="s">
        <v>83</v>
      </c>
      <c r="AT911" s="44">
        <v>56</v>
      </c>
      <c r="AU911" s="90" t="s">
        <v>404</v>
      </c>
      <c r="AV911" s="49" t="s">
        <v>3817</v>
      </c>
      <c r="AW911" s="86" t="s">
        <v>406</v>
      </c>
      <c r="AX911" s="86"/>
      <c r="AY911" s="85" t="s">
        <v>3818</v>
      </c>
      <c r="AZ911" s="58"/>
      <c r="BA911" s="1"/>
      <c r="BB911" s="1"/>
      <c r="BC911" s="1"/>
      <c r="BD911" s="1"/>
      <c r="BE911" s="1"/>
      <c r="BF911" s="1"/>
      <c r="BG911" s="1"/>
    </row>
    <row r="912" spans="1:59" customFormat="1" ht="60" hidden="1" customHeight="1" x14ac:dyDescent="0.25">
      <c r="A912" s="2">
        <v>90</v>
      </c>
      <c r="B912" s="2" t="s">
        <v>372</v>
      </c>
      <c r="C912" s="2">
        <v>0</v>
      </c>
      <c r="D912" s="2" t="s">
        <v>3811</v>
      </c>
      <c r="E912" s="2" t="s">
        <v>3812</v>
      </c>
      <c r="F912" s="2">
        <v>10</v>
      </c>
      <c r="G912" s="2" t="s">
        <v>3813</v>
      </c>
      <c r="H912" s="3"/>
      <c r="I912" s="3" t="s">
        <v>88</v>
      </c>
      <c r="J912" s="3" t="s">
        <v>88</v>
      </c>
      <c r="K912" s="3" t="s">
        <v>88</v>
      </c>
      <c r="L912" s="3" t="s">
        <v>88</v>
      </c>
      <c r="M912" s="3" t="s">
        <v>88</v>
      </c>
      <c r="N912" s="3" t="s">
        <v>88</v>
      </c>
      <c r="O912" s="3" t="s">
        <v>88</v>
      </c>
      <c r="P912" s="3" t="s">
        <v>88</v>
      </c>
      <c r="Q912" s="3" t="s">
        <v>88</v>
      </c>
      <c r="R912" s="3" t="s">
        <v>88</v>
      </c>
      <c r="S912" s="3" t="s">
        <v>88</v>
      </c>
      <c r="T912" s="3" t="s">
        <v>88</v>
      </c>
      <c r="U912" s="2">
        <v>210087</v>
      </c>
      <c r="V912" s="2" t="s">
        <v>396</v>
      </c>
      <c r="W912" s="3">
        <v>399000000</v>
      </c>
      <c r="X912" s="6"/>
      <c r="Y912" s="3"/>
      <c r="Z912" s="2" t="s">
        <v>3819</v>
      </c>
      <c r="AA912" s="3">
        <v>273000000</v>
      </c>
      <c r="AB912" s="56">
        <v>175</v>
      </c>
      <c r="AC912" s="44" t="s">
        <v>398</v>
      </c>
      <c r="AD912" s="43" t="s">
        <v>76</v>
      </c>
      <c r="AE912" s="44" t="s">
        <v>165</v>
      </c>
      <c r="AF912" s="44" t="s">
        <v>399</v>
      </c>
      <c r="AG912" s="49" t="s">
        <v>400</v>
      </c>
      <c r="AH912" s="44" t="s">
        <v>401</v>
      </c>
      <c r="AI912" s="51">
        <v>44743</v>
      </c>
      <c r="AJ912" s="51">
        <v>44743</v>
      </c>
      <c r="AK912" s="51">
        <v>45016</v>
      </c>
      <c r="AL912" s="42">
        <v>1</v>
      </c>
      <c r="AM912" s="54" t="s">
        <v>81</v>
      </c>
      <c r="AN912" s="44" t="s">
        <v>402</v>
      </c>
      <c r="AO912" s="49" t="s">
        <v>233</v>
      </c>
      <c r="AP912" s="44" t="s">
        <v>270</v>
      </c>
      <c r="AQ912" s="56">
        <v>175</v>
      </c>
      <c r="AR912" s="50" t="s">
        <v>409</v>
      </c>
      <c r="AS912" s="50" t="s">
        <v>83</v>
      </c>
      <c r="AT912" s="95">
        <v>126</v>
      </c>
      <c r="AU912" s="90" t="s">
        <v>404</v>
      </c>
      <c r="AV912" s="86" t="s">
        <v>3814</v>
      </c>
      <c r="AW912" s="86" t="s">
        <v>410</v>
      </c>
      <c r="AX912" s="86"/>
      <c r="AY912" s="85" t="s">
        <v>3820</v>
      </c>
      <c r="AZ912" s="58"/>
      <c r="BA912" s="1"/>
      <c r="BB912" s="1"/>
      <c r="BC912" s="1"/>
      <c r="BD912" s="1"/>
      <c r="BE912" s="1"/>
      <c r="BF912" s="1"/>
      <c r="BG912" s="1"/>
    </row>
    <row r="913" spans="1:59" customFormat="1" ht="60" hidden="1" customHeight="1" x14ac:dyDescent="0.25">
      <c r="A913" s="2">
        <v>90</v>
      </c>
      <c r="B913" s="2" t="s">
        <v>451</v>
      </c>
      <c r="C913" s="2">
        <v>1</v>
      </c>
      <c r="D913" s="2" t="s">
        <v>3759</v>
      </c>
      <c r="E913" s="2" t="s">
        <v>3760</v>
      </c>
      <c r="F913" s="2" t="s">
        <v>3761</v>
      </c>
      <c r="G913" s="2" t="s">
        <v>3762</v>
      </c>
      <c r="H913" s="3"/>
      <c r="I913" s="3" t="s">
        <v>62</v>
      </c>
      <c r="J913" s="3" t="s">
        <v>63</v>
      </c>
      <c r="K913" s="3" t="s">
        <v>64</v>
      </c>
      <c r="L913" s="3" t="s">
        <v>452</v>
      </c>
      <c r="M913" s="3" t="s">
        <v>453</v>
      </c>
      <c r="N913" s="6">
        <v>30.85</v>
      </c>
      <c r="O913" s="3" t="s">
        <v>67</v>
      </c>
      <c r="P913" s="3" t="s">
        <v>68</v>
      </c>
      <c r="Q913" s="3" t="s">
        <v>69</v>
      </c>
      <c r="R913" s="3"/>
      <c r="S913" s="3" t="s">
        <v>454</v>
      </c>
      <c r="T913" s="6">
        <v>3762</v>
      </c>
      <c r="U913" s="2">
        <v>210084</v>
      </c>
      <c r="V913" s="2" t="s">
        <v>455</v>
      </c>
      <c r="W913" s="3">
        <v>36772490</v>
      </c>
      <c r="X913" s="6" t="s">
        <v>456</v>
      </c>
      <c r="Y913" s="3">
        <v>36772490</v>
      </c>
      <c r="Z913" s="2" t="s">
        <v>319</v>
      </c>
      <c r="AA913" s="3">
        <v>26567926</v>
      </c>
      <c r="AB913" s="56">
        <v>5</v>
      </c>
      <c r="AC913" s="44" t="s">
        <v>458</v>
      </c>
      <c r="AD913" s="43" t="s">
        <v>76</v>
      </c>
      <c r="AE913" s="44" t="s">
        <v>459</v>
      </c>
      <c r="AF913" s="45" t="s">
        <v>79</v>
      </c>
      <c r="AG913" s="43" t="s">
        <v>79</v>
      </c>
      <c r="AH913" s="45" t="s">
        <v>79</v>
      </c>
      <c r="AI913" s="51" t="s">
        <v>460</v>
      </c>
      <c r="AJ913" s="51" t="s">
        <v>460</v>
      </c>
      <c r="AK913" s="51" t="s">
        <v>461</v>
      </c>
      <c r="AL913" s="42">
        <v>1</v>
      </c>
      <c r="AM913" s="54" t="s">
        <v>88</v>
      </c>
      <c r="AN913" s="44" t="s">
        <v>1527</v>
      </c>
      <c r="AO913" s="49" t="s">
        <v>88</v>
      </c>
      <c r="AP913" s="44" t="s">
        <v>172</v>
      </c>
      <c r="AQ913" s="50">
        <v>16</v>
      </c>
      <c r="AR913" s="50" t="s">
        <v>82</v>
      </c>
      <c r="AS913" s="50" t="s">
        <v>83</v>
      </c>
      <c r="AT913" s="44">
        <v>7</v>
      </c>
      <c r="AU913" s="49" t="s">
        <v>3375</v>
      </c>
      <c r="AV913" s="49" t="s">
        <v>3821</v>
      </c>
      <c r="AW913" s="49" t="s">
        <v>3377</v>
      </c>
      <c r="AX913" s="49" t="s">
        <v>466</v>
      </c>
      <c r="AY913" s="50" t="s">
        <v>3822</v>
      </c>
      <c r="AZ913" s="58" t="s">
        <v>88</v>
      </c>
      <c r="BA913" s="1"/>
      <c r="BB913" s="1"/>
      <c r="BC913" s="1"/>
      <c r="BD913" s="1"/>
      <c r="BE913" s="1"/>
      <c r="BF913" s="1"/>
      <c r="BG913" s="1"/>
    </row>
    <row r="914" spans="1:59" customFormat="1" ht="60" hidden="1" customHeight="1" x14ac:dyDescent="0.25">
      <c r="A914" s="2">
        <v>90</v>
      </c>
      <c r="B914" s="2" t="s">
        <v>451</v>
      </c>
      <c r="C914" s="2">
        <v>0</v>
      </c>
      <c r="D914" s="2" t="s">
        <v>3823</v>
      </c>
      <c r="E914" s="2" t="s">
        <v>3760</v>
      </c>
      <c r="F914" s="2" t="s">
        <v>3824</v>
      </c>
      <c r="G914" s="2" t="s">
        <v>3762</v>
      </c>
      <c r="H914" s="3"/>
      <c r="I914" s="3" t="s">
        <v>88</v>
      </c>
      <c r="J914" s="3" t="s">
        <v>88</v>
      </c>
      <c r="K914" s="3" t="s">
        <v>88</v>
      </c>
      <c r="L914" s="3" t="s">
        <v>88</v>
      </c>
      <c r="M914" s="3" t="s">
        <v>88</v>
      </c>
      <c r="N914" s="3" t="s">
        <v>88</v>
      </c>
      <c r="O914" s="3" t="s">
        <v>88</v>
      </c>
      <c r="P914" s="3" t="s">
        <v>88</v>
      </c>
      <c r="Q914" s="3" t="s">
        <v>88</v>
      </c>
      <c r="R914" s="3" t="s">
        <v>88</v>
      </c>
      <c r="S914" s="3" t="s">
        <v>88</v>
      </c>
      <c r="T914" s="3" t="s">
        <v>88</v>
      </c>
      <c r="U914" s="2">
        <v>210084</v>
      </c>
      <c r="V914" s="2" t="s">
        <v>455</v>
      </c>
      <c r="W914" s="3">
        <v>36772490</v>
      </c>
      <c r="X914" s="6" t="s">
        <v>468</v>
      </c>
      <c r="Y914" s="3" t="s">
        <v>468</v>
      </c>
      <c r="Z914" s="2" t="s">
        <v>3825</v>
      </c>
      <c r="AA914" s="3">
        <v>10204564</v>
      </c>
      <c r="AB914" s="56">
        <v>10</v>
      </c>
      <c r="AC914" s="44" t="s">
        <v>470</v>
      </c>
      <c r="AD914" s="43" t="s">
        <v>76</v>
      </c>
      <c r="AE914" s="44" t="s">
        <v>459</v>
      </c>
      <c r="AF914" s="45" t="s">
        <v>79</v>
      </c>
      <c r="AG914" s="43" t="s">
        <v>79</v>
      </c>
      <c r="AH914" s="45" t="s">
        <v>79</v>
      </c>
      <c r="AI914" s="51" t="s">
        <v>460</v>
      </c>
      <c r="AJ914" s="51" t="s">
        <v>460</v>
      </c>
      <c r="AK914" s="51" t="s">
        <v>461</v>
      </c>
      <c r="AL914" s="42">
        <v>1</v>
      </c>
      <c r="AM914" s="54">
        <v>30381824.800000001</v>
      </c>
      <c r="AN914" s="44" t="s">
        <v>462</v>
      </c>
      <c r="AO914" s="49" t="s">
        <v>79</v>
      </c>
      <c r="AP914" s="44" t="s">
        <v>172</v>
      </c>
      <c r="AQ914" s="50">
        <v>107</v>
      </c>
      <c r="AR914" s="50" t="s">
        <v>82</v>
      </c>
      <c r="AS914" s="50" t="s">
        <v>83</v>
      </c>
      <c r="AT914" s="44">
        <v>4</v>
      </c>
      <c r="AU914" s="49" t="s">
        <v>463</v>
      </c>
      <c r="AV914" s="49" t="s">
        <v>3821</v>
      </c>
      <c r="AW914" s="49" t="s">
        <v>465</v>
      </c>
      <c r="AX914" s="49" t="s">
        <v>471</v>
      </c>
      <c r="AY914" s="50" t="s">
        <v>467</v>
      </c>
      <c r="AZ914" s="58"/>
      <c r="BA914" s="1"/>
      <c r="BB914" s="1"/>
      <c r="BC914" s="1"/>
      <c r="BD914" s="1"/>
      <c r="BE914" s="1"/>
      <c r="BF914" s="1"/>
      <c r="BG914" s="1"/>
    </row>
    <row r="915" spans="1:59" customFormat="1" ht="60" hidden="1" customHeight="1" x14ac:dyDescent="0.25">
      <c r="A915" s="2">
        <v>90</v>
      </c>
      <c r="B915" s="2" t="s">
        <v>909</v>
      </c>
      <c r="C915" s="2">
        <v>1</v>
      </c>
      <c r="D915" s="2" t="s">
        <v>3826</v>
      </c>
      <c r="E915" s="2" t="s">
        <v>3827</v>
      </c>
      <c r="F915" s="2">
        <v>14</v>
      </c>
      <c r="G915" s="2" t="s">
        <v>912</v>
      </c>
      <c r="H915" s="3">
        <v>0</v>
      </c>
      <c r="I915" s="3" t="s">
        <v>913</v>
      </c>
      <c r="J915" s="3" t="s">
        <v>913</v>
      </c>
      <c r="K915" s="3" t="s">
        <v>913</v>
      </c>
      <c r="L915" s="3" t="s">
        <v>914</v>
      </c>
      <c r="M915" s="3" t="s">
        <v>915</v>
      </c>
      <c r="N915" s="6">
        <v>52</v>
      </c>
      <c r="O915" s="3" t="s">
        <v>67</v>
      </c>
      <c r="P915" s="3" t="s">
        <v>916</v>
      </c>
      <c r="Q915" s="3" t="s">
        <v>917</v>
      </c>
      <c r="R915" s="3" t="s">
        <v>918</v>
      </c>
      <c r="S915" s="3" t="s">
        <v>919</v>
      </c>
      <c r="T915" s="6">
        <v>38600</v>
      </c>
      <c r="U915" s="2">
        <v>220027</v>
      </c>
      <c r="V915" s="2" t="s">
        <v>920</v>
      </c>
      <c r="W915" s="3">
        <v>417488767</v>
      </c>
      <c r="X915" s="2" t="s">
        <v>940</v>
      </c>
      <c r="Y915" s="3">
        <f>SUM(AA915:AA916)</f>
        <v>304906671</v>
      </c>
      <c r="Z915" s="2" t="s">
        <v>947</v>
      </c>
      <c r="AA915" s="3">
        <v>256314240</v>
      </c>
      <c r="AB915" s="56">
        <v>1</v>
      </c>
      <c r="AC915" s="44" t="s">
        <v>164</v>
      </c>
      <c r="AD915" s="43" t="s">
        <v>76</v>
      </c>
      <c r="AE915" s="44" t="s">
        <v>681</v>
      </c>
      <c r="AF915" s="45" t="s">
        <v>923</v>
      </c>
      <c r="AG915" s="43">
        <v>4600091687</v>
      </c>
      <c r="AH915" s="45">
        <v>32256</v>
      </c>
      <c r="AI915" s="51">
        <v>44659</v>
      </c>
      <c r="AJ915" s="51">
        <v>44659</v>
      </c>
      <c r="AK915" s="51">
        <v>44985</v>
      </c>
      <c r="AL915" s="42">
        <v>1</v>
      </c>
      <c r="AM915" s="54">
        <v>20505139</v>
      </c>
      <c r="AN915" s="44" t="s">
        <v>924</v>
      </c>
      <c r="AO915" s="49" t="s">
        <v>948</v>
      </c>
      <c r="AP915" s="44" t="s">
        <v>172</v>
      </c>
      <c r="AQ915" s="50">
        <v>200</v>
      </c>
      <c r="AR915" s="50" t="s">
        <v>949</v>
      </c>
      <c r="AS915" s="50" t="s">
        <v>83</v>
      </c>
      <c r="AT915" s="44">
        <v>269</v>
      </c>
      <c r="AU915" s="49" t="s">
        <v>950</v>
      </c>
      <c r="AV915" s="49" t="s">
        <v>951</v>
      </c>
      <c r="AW915" s="49" t="s">
        <v>952</v>
      </c>
      <c r="AX915" s="49" t="s">
        <v>3828</v>
      </c>
      <c r="AY915" s="50" t="s">
        <v>3829</v>
      </c>
      <c r="AZ915" s="58" t="s">
        <v>88</v>
      </c>
      <c r="BA915" s="1"/>
      <c r="BB915" s="1"/>
      <c r="BC915" s="1"/>
      <c r="BD915" s="1"/>
      <c r="BE915" s="1"/>
      <c r="BF915" s="1"/>
      <c r="BG915" s="1"/>
    </row>
    <row r="916" spans="1:59" customFormat="1" ht="60" hidden="1" customHeight="1" x14ac:dyDescent="0.25">
      <c r="A916" s="2">
        <v>90</v>
      </c>
      <c r="B916" s="2" t="s">
        <v>909</v>
      </c>
      <c r="C916" s="2">
        <v>0</v>
      </c>
      <c r="D916" s="2" t="s">
        <v>3826</v>
      </c>
      <c r="E916" s="2" t="s">
        <v>3827</v>
      </c>
      <c r="F916" s="2">
        <v>14</v>
      </c>
      <c r="G916" s="2" t="s">
        <v>912</v>
      </c>
      <c r="H916" s="3">
        <v>0</v>
      </c>
      <c r="I916" s="3" t="s">
        <v>88</v>
      </c>
      <c r="J916" s="3" t="s">
        <v>88</v>
      </c>
      <c r="K916" s="3" t="s">
        <v>88</v>
      </c>
      <c r="L916" s="3" t="s">
        <v>88</v>
      </c>
      <c r="M916" s="3" t="s">
        <v>88</v>
      </c>
      <c r="N916" s="3" t="s">
        <v>88</v>
      </c>
      <c r="O916" s="3" t="s">
        <v>88</v>
      </c>
      <c r="P916" s="3" t="s">
        <v>88</v>
      </c>
      <c r="Q916" s="3" t="s">
        <v>88</v>
      </c>
      <c r="R916" s="3" t="s">
        <v>88</v>
      </c>
      <c r="S916" s="3" t="s">
        <v>88</v>
      </c>
      <c r="T916" s="3" t="s">
        <v>88</v>
      </c>
      <c r="U916" s="2">
        <v>220027</v>
      </c>
      <c r="V916" s="2" t="s">
        <v>920</v>
      </c>
      <c r="W916" s="3">
        <v>417488767</v>
      </c>
      <c r="X916" s="2" t="s">
        <v>88</v>
      </c>
      <c r="Y916" s="3" t="s">
        <v>88</v>
      </c>
      <c r="Z916" s="2" t="s">
        <v>955</v>
      </c>
      <c r="AA916" s="3">
        <v>48592431</v>
      </c>
      <c r="AB916" s="56">
        <v>1</v>
      </c>
      <c r="AC916" s="44" t="s">
        <v>164</v>
      </c>
      <c r="AD916" s="43" t="s">
        <v>76</v>
      </c>
      <c r="AE916" s="44" t="s">
        <v>681</v>
      </c>
      <c r="AF916" s="45" t="s">
        <v>923</v>
      </c>
      <c r="AG916" s="43">
        <v>4600095210</v>
      </c>
      <c r="AH916" s="45">
        <v>34114</v>
      </c>
      <c r="AI916" s="51">
        <v>44802</v>
      </c>
      <c r="AJ916" s="51">
        <v>44803</v>
      </c>
      <c r="AK916" s="51">
        <v>45076</v>
      </c>
      <c r="AL916" s="42">
        <v>1</v>
      </c>
      <c r="AM916" s="54">
        <v>3887394</v>
      </c>
      <c r="AN916" s="44" t="s">
        <v>924</v>
      </c>
      <c r="AO916" s="49" t="s">
        <v>925</v>
      </c>
      <c r="AP916" s="44" t="s">
        <v>172</v>
      </c>
      <c r="AQ916" s="50">
        <v>100</v>
      </c>
      <c r="AR916" s="50" t="s">
        <v>956</v>
      </c>
      <c r="AS916" s="50" t="s">
        <v>83</v>
      </c>
      <c r="AT916" s="44">
        <v>90</v>
      </c>
      <c r="AU916" s="49" t="s">
        <v>957</v>
      </c>
      <c r="AV916" s="49" t="s">
        <v>951</v>
      </c>
      <c r="AW916" s="49" t="s">
        <v>958</v>
      </c>
      <c r="AX916" s="49" t="s">
        <v>3830</v>
      </c>
      <c r="AY916" s="50" t="s">
        <v>3831</v>
      </c>
      <c r="AZ916" s="58" t="s">
        <v>88</v>
      </c>
      <c r="BA916" s="1"/>
      <c r="BB916" s="1"/>
      <c r="BC916" s="1"/>
      <c r="BD916" s="1"/>
      <c r="BE916" s="1"/>
      <c r="BF916" s="1"/>
      <c r="BG916" s="1"/>
    </row>
    <row r="917" spans="1:59" customFormat="1" ht="60" hidden="1" customHeight="1" x14ac:dyDescent="0.25">
      <c r="A917" s="2">
        <v>90</v>
      </c>
      <c r="B917" s="2" t="s">
        <v>474</v>
      </c>
      <c r="C917" s="2">
        <v>1</v>
      </c>
      <c r="D917" s="2"/>
      <c r="E917" s="2"/>
      <c r="F917" s="2"/>
      <c r="G917" s="2"/>
      <c r="H917" s="3">
        <v>0</v>
      </c>
      <c r="I917" s="3" t="s">
        <v>62</v>
      </c>
      <c r="J917" s="3" t="s">
        <v>63</v>
      </c>
      <c r="K917" s="3" t="s">
        <v>64</v>
      </c>
      <c r="L917" s="3" t="s">
        <v>475</v>
      </c>
      <c r="M917" s="3" t="s">
        <v>476</v>
      </c>
      <c r="N917" s="6">
        <v>866</v>
      </c>
      <c r="O917" s="3" t="s">
        <v>164</v>
      </c>
      <c r="P917" s="3" t="s">
        <v>68</v>
      </c>
      <c r="Q917" s="3" t="s">
        <v>69</v>
      </c>
      <c r="R917" s="3" t="s">
        <v>477</v>
      </c>
      <c r="S917" s="3" t="s">
        <v>478</v>
      </c>
      <c r="T917" s="6">
        <v>866</v>
      </c>
      <c r="U917" s="2">
        <v>210111</v>
      </c>
      <c r="V917" s="2" t="s">
        <v>479</v>
      </c>
      <c r="W917" s="3">
        <v>1170000000</v>
      </c>
      <c r="X917" s="19" t="s">
        <v>480</v>
      </c>
      <c r="Y917" s="20">
        <f>SUM(AA917:AA918)</f>
        <v>70200000</v>
      </c>
      <c r="Z917" s="2" t="s">
        <v>1685</v>
      </c>
      <c r="AA917" s="3">
        <v>11700000</v>
      </c>
      <c r="AB917" s="56" t="s">
        <v>482</v>
      </c>
      <c r="AC917" s="44" t="s">
        <v>483</v>
      </c>
      <c r="AD917" s="43" t="s">
        <v>76</v>
      </c>
      <c r="AE917" s="44" t="s">
        <v>165</v>
      </c>
      <c r="AF917" s="45" t="s">
        <v>484</v>
      </c>
      <c r="AG917" s="43" t="s">
        <v>485</v>
      </c>
      <c r="AH917" s="45" t="s">
        <v>485</v>
      </c>
      <c r="AI917" s="51">
        <v>44736</v>
      </c>
      <c r="AJ917" s="51">
        <v>44736</v>
      </c>
      <c r="AK917" s="51">
        <v>44926</v>
      </c>
      <c r="AL917" s="42">
        <v>1</v>
      </c>
      <c r="AM917" s="54">
        <v>0</v>
      </c>
      <c r="AN917" s="44" t="s">
        <v>982</v>
      </c>
      <c r="AO917" s="49" t="s">
        <v>79</v>
      </c>
      <c r="AP917" s="44" t="s">
        <v>270</v>
      </c>
      <c r="AQ917" s="50" t="s">
        <v>983</v>
      </c>
      <c r="AR917" s="50" t="s">
        <v>82</v>
      </c>
      <c r="AS917" s="50" t="s">
        <v>83</v>
      </c>
      <c r="AT917" s="44">
        <v>62</v>
      </c>
      <c r="AU917" s="49" t="s">
        <v>488</v>
      </c>
      <c r="AV917" s="49" t="s">
        <v>489</v>
      </c>
      <c r="AW917" s="49" t="s">
        <v>490</v>
      </c>
      <c r="AX917" s="49" t="s">
        <v>491</v>
      </c>
      <c r="AY917" s="50" t="s">
        <v>492</v>
      </c>
      <c r="AZ917" s="58" t="s">
        <v>493</v>
      </c>
      <c r="BA917" s="1"/>
      <c r="BB917" s="1"/>
      <c r="BC917" s="1"/>
      <c r="BD917" s="1"/>
      <c r="BE917" s="1"/>
      <c r="BF917" s="1"/>
      <c r="BG917" s="1"/>
    </row>
    <row r="918" spans="1:59" customFormat="1" ht="60" hidden="1" customHeight="1" x14ac:dyDescent="0.25">
      <c r="A918" s="2">
        <v>90</v>
      </c>
      <c r="B918" s="2" t="s">
        <v>474</v>
      </c>
      <c r="C918" s="2">
        <v>0</v>
      </c>
      <c r="D918" s="2"/>
      <c r="E918" s="2"/>
      <c r="F918" s="2"/>
      <c r="G918" s="2"/>
      <c r="H918" s="3">
        <v>0</v>
      </c>
      <c r="I918" s="3" t="s">
        <v>88</v>
      </c>
      <c r="J918" s="3" t="s">
        <v>88</v>
      </c>
      <c r="K918" s="3" t="s">
        <v>88</v>
      </c>
      <c r="L918" s="3" t="s">
        <v>88</v>
      </c>
      <c r="M918" s="3" t="s">
        <v>88</v>
      </c>
      <c r="N918" s="3" t="s">
        <v>88</v>
      </c>
      <c r="O918" s="3" t="s">
        <v>88</v>
      </c>
      <c r="P918" s="3" t="s">
        <v>88</v>
      </c>
      <c r="Q918" s="3" t="s">
        <v>88</v>
      </c>
      <c r="R918" s="3" t="s">
        <v>88</v>
      </c>
      <c r="S918" s="3" t="s">
        <v>88</v>
      </c>
      <c r="T918" s="3" t="s">
        <v>88</v>
      </c>
      <c r="U918" s="2">
        <v>210111</v>
      </c>
      <c r="V918" s="2" t="s">
        <v>479</v>
      </c>
      <c r="W918" s="3">
        <v>1170000000</v>
      </c>
      <c r="X918" s="7" t="s">
        <v>88</v>
      </c>
      <c r="Y918" s="8" t="s">
        <v>88</v>
      </c>
      <c r="Z918" s="2" t="s">
        <v>494</v>
      </c>
      <c r="AA918" s="3">
        <v>58500000</v>
      </c>
      <c r="AB918" s="56" t="s">
        <v>495</v>
      </c>
      <c r="AC918" s="44" t="s">
        <v>496</v>
      </c>
      <c r="AD918" s="43" t="s">
        <v>76</v>
      </c>
      <c r="AE918" s="44" t="s">
        <v>165</v>
      </c>
      <c r="AF918" s="45"/>
      <c r="AG918" s="43" t="s">
        <v>497</v>
      </c>
      <c r="AH918" s="45" t="s">
        <v>498</v>
      </c>
      <c r="AI918" s="51">
        <v>44851</v>
      </c>
      <c r="AJ918" s="51">
        <v>44851</v>
      </c>
      <c r="AK918" s="51">
        <v>45046</v>
      </c>
      <c r="AL918" s="42">
        <v>1</v>
      </c>
      <c r="AM918" s="54">
        <v>0</v>
      </c>
      <c r="AN918" s="44" t="s">
        <v>499</v>
      </c>
      <c r="AO918" s="49" t="s">
        <v>79</v>
      </c>
      <c r="AP918" s="44" t="s">
        <v>270</v>
      </c>
      <c r="AQ918" s="50" t="s">
        <v>487</v>
      </c>
      <c r="AR918" s="50" t="s">
        <v>82</v>
      </c>
      <c r="AS918" s="50" t="s">
        <v>82</v>
      </c>
      <c r="AT918" s="44">
        <v>62</v>
      </c>
      <c r="AU918" s="49" t="s">
        <v>984</v>
      </c>
      <c r="AV918" s="49" t="s">
        <v>489</v>
      </c>
      <c r="AW918" s="49" t="s">
        <v>490</v>
      </c>
      <c r="AX918" s="49" t="s">
        <v>491</v>
      </c>
      <c r="AY918" s="50" t="s">
        <v>501</v>
      </c>
      <c r="AZ918" s="58" t="s">
        <v>493</v>
      </c>
      <c r="BA918" s="1"/>
      <c r="BB918" s="1"/>
      <c r="BC918" s="1"/>
      <c r="BD918" s="1"/>
      <c r="BE918" s="1"/>
      <c r="BF918" s="1"/>
      <c r="BG918" s="1"/>
    </row>
    <row r="919" spans="1:59" customFormat="1" ht="60" hidden="1" customHeight="1" x14ac:dyDescent="0.25">
      <c r="A919" s="2">
        <v>90</v>
      </c>
      <c r="B919" s="2" t="s">
        <v>474</v>
      </c>
      <c r="C919" s="2">
        <v>0</v>
      </c>
      <c r="D919" s="2"/>
      <c r="E919" s="2"/>
      <c r="F919" s="2"/>
      <c r="G919" s="2"/>
      <c r="H919" s="3">
        <v>0</v>
      </c>
      <c r="I919" s="3" t="s">
        <v>88</v>
      </c>
      <c r="J919" s="3" t="s">
        <v>88</v>
      </c>
      <c r="K919" s="3" t="s">
        <v>88</v>
      </c>
      <c r="L919" s="3" t="s">
        <v>88</v>
      </c>
      <c r="M919" s="3" t="s">
        <v>88</v>
      </c>
      <c r="N919" s="3" t="s">
        <v>88</v>
      </c>
      <c r="O919" s="3" t="s">
        <v>88</v>
      </c>
      <c r="P919" s="3" t="s">
        <v>88</v>
      </c>
      <c r="Q919" s="3" t="s">
        <v>88</v>
      </c>
      <c r="R919" s="3" t="s">
        <v>88</v>
      </c>
      <c r="S919" s="3" t="s">
        <v>88</v>
      </c>
      <c r="T919" s="3" t="s">
        <v>88</v>
      </c>
      <c r="U919" s="2">
        <v>210111</v>
      </c>
      <c r="V919" s="2" t="s">
        <v>479</v>
      </c>
      <c r="W919" s="3">
        <v>1170000000</v>
      </c>
      <c r="X919" s="7" t="s">
        <v>502</v>
      </c>
      <c r="Y919" s="8">
        <f>SUM(AA919:AA920)</f>
        <v>1099800000</v>
      </c>
      <c r="Z919" s="2" t="s">
        <v>503</v>
      </c>
      <c r="AA919" s="3">
        <v>769860000</v>
      </c>
      <c r="AB919" s="56" t="s">
        <v>504</v>
      </c>
      <c r="AC919" s="44" t="s">
        <v>2446</v>
      </c>
      <c r="AD919" s="43" t="s">
        <v>265</v>
      </c>
      <c r="AE919" s="44" t="s">
        <v>165</v>
      </c>
      <c r="AF919" s="45" t="s">
        <v>506</v>
      </c>
      <c r="AG919" s="43" t="s">
        <v>507</v>
      </c>
      <c r="AH919" s="45" t="s">
        <v>508</v>
      </c>
      <c r="AI919" s="51">
        <v>44851</v>
      </c>
      <c r="AJ919" s="51">
        <v>44851</v>
      </c>
      <c r="AK919" s="51">
        <v>49217</v>
      </c>
      <c r="AL919" s="42">
        <v>0.75</v>
      </c>
      <c r="AM919" s="54">
        <v>0</v>
      </c>
      <c r="AN919" s="44" t="s">
        <v>511</v>
      </c>
      <c r="AO919" s="49" t="s">
        <v>79</v>
      </c>
      <c r="AP919" s="44" t="s">
        <v>270</v>
      </c>
      <c r="AQ919" s="50" t="s">
        <v>983</v>
      </c>
      <c r="AR919" s="50" t="s">
        <v>82</v>
      </c>
      <c r="AS919" s="50" t="s">
        <v>82</v>
      </c>
      <c r="AT919" s="44">
        <v>62</v>
      </c>
      <c r="AU919" s="49" t="s">
        <v>512</v>
      </c>
      <c r="AV919" s="49" t="s">
        <v>489</v>
      </c>
      <c r="AW919" s="49" t="s">
        <v>490</v>
      </c>
      <c r="AX919" s="49" t="s">
        <v>331</v>
      </c>
      <c r="AY919" s="50" t="s">
        <v>513</v>
      </c>
      <c r="AZ919" s="58" t="s">
        <v>493</v>
      </c>
      <c r="BA919" s="1"/>
      <c r="BB919" s="1"/>
      <c r="BC919" s="1"/>
      <c r="BD919" s="1"/>
      <c r="BE919" s="1"/>
      <c r="BF919" s="1"/>
      <c r="BG919" s="1"/>
    </row>
    <row r="920" spans="1:59" customFormat="1" ht="60" hidden="1" customHeight="1" x14ac:dyDescent="0.25">
      <c r="A920" s="2">
        <v>90</v>
      </c>
      <c r="B920" s="2" t="s">
        <v>474</v>
      </c>
      <c r="C920" s="2">
        <v>0</v>
      </c>
      <c r="D920" s="2"/>
      <c r="E920" s="2"/>
      <c r="F920" s="2"/>
      <c r="G920" s="2"/>
      <c r="H920" s="3">
        <v>0</v>
      </c>
      <c r="I920" s="3" t="s">
        <v>88</v>
      </c>
      <c r="J920" s="3" t="s">
        <v>88</v>
      </c>
      <c r="K920" s="3" t="s">
        <v>88</v>
      </c>
      <c r="L920" s="3" t="s">
        <v>88</v>
      </c>
      <c r="M920" s="3" t="s">
        <v>88</v>
      </c>
      <c r="N920" s="3" t="s">
        <v>88</v>
      </c>
      <c r="O920" s="3" t="s">
        <v>88</v>
      </c>
      <c r="P920" s="3" t="s">
        <v>88</v>
      </c>
      <c r="Q920" s="3" t="s">
        <v>88</v>
      </c>
      <c r="R920" s="3" t="s">
        <v>88</v>
      </c>
      <c r="S920" s="3" t="s">
        <v>88</v>
      </c>
      <c r="T920" s="3" t="s">
        <v>88</v>
      </c>
      <c r="U920" s="2">
        <v>210111</v>
      </c>
      <c r="V920" s="2" t="s">
        <v>479</v>
      </c>
      <c r="W920" s="3">
        <v>1170000000</v>
      </c>
      <c r="X920" s="7" t="s">
        <v>88</v>
      </c>
      <c r="Y920" s="8" t="s">
        <v>88</v>
      </c>
      <c r="Z920" s="2" t="s">
        <v>514</v>
      </c>
      <c r="AA920" s="3">
        <v>329940000</v>
      </c>
      <c r="AB920" s="56" t="s">
        <v>504</v>
      </c>
      <c r="AC920" s="44" t="s">
        <v>2446</v>
      </c>
      <c r="AD920" s="43" t="s">
        <v>265</v>
      </c>
      <c r="AE920" s="44" t="s">
        <v>165</v>
      </c>
      <c r="AF920" s="45" t="s">
        <v>506</v>
      </c>
      <c r="AG920" s="43" t="s">
        <v>507</v>
      </c>
      <c r="AH920" s="45" t="s">
        <v>508</v>
      </c>
      <c r="AI920" s="51">
        <v>44851</v>
      </c>
      <c r="AJ920" s="51">
        <v>44851</v>
      </c>
      <c r="AK920" s="51">
        <v>49217</v>
      </c>
      <c r="AL920" s="42">
        <v>0.75</v>
      </c>
      <c r="AM920" s="54">
        <v>0</v>
      </c>
      <c r="AN920" s="44" t="s">
        <v>511</v>
      </c>
      <c r="AO920" s="49" t="s">
        <v>79</v>
      </c>
      <c r="AP920" s="44" t="s">
        <v>270</v>
      </c>
      <c r="AQ920" s="50" t="s">
        <v>983</v>
      </c>
      <c r="AR920" s="50" t="s">
        <v>82</v>
      </c>
      <c r="AS920" s="50" t="s">
        <v>82</v>
      </c>
      <c r="AT920" s="44">
        <v>62</v>
      </c>
      <c r="AU920" s="49" t="s">
        <v>515</v>
      </c>
      <c r="AV920" s="49" t="s">
        <v>489</v>
      </c>
      <c r="AW920" s="49" t="s">
        <v>490</v>
      </c>
      <c r="AX920" s="49" t="s">
        <v>331</v>
      </c>
      <c r="AY920" s="50" t="s">
        <v>513</v>
      </c>
      <c r="AZ920" s="58" t="s">
        <v>493</v>
      </c>
      <c r="BA920" s="1"/>
      <c r="BB920" s="1"/>
      <c r="BC920" s="1"/>
      <c r="BD920" s="1"/>
      <c r="BE920" s="1"/>
      <c r="BF920" s="1"/>
      <c r="BG920" s="1"/>
    </row>
    <row r="921" spans="1:59" ht="15.75" customHeight="1" x14ac:dyDescent="0.25">
      <c r="A921" s="1"/>
      <c r="B921" s="1"/>
      <c r="C921" s="1"/>
      <c r="D921" s="1"/>
      <c r="E921" s="1"/>
      <c r="F921" s="1"/>
      <c r="G921" s="1"/>
      <c r="H921" s="28"/>
      <c r="I921" s="1"/>
      <c r="J921" s="1"/>
      <c r="K921" s="1"/>
      <c r="L921" s="1"/>
      <c r="M921" s="1"/>
      <c r="N921" s="33"/>
      <c r="O921" s="1"/>
      <c r="P921" s="1"/>
      <c r="Q921" s="1"/>
      <c r="R921" s="1"/>
      <c r="S921" s="1"/>
      <c r="T921" s="33"/>
      <c r="U921" s="1"/>
      <c r="V921" s="1"/>
      <c r="X921" s="1"/>
      <c r="Y921" s="28"/>
      <c r="Z921" s="1"/>
      <c r="AA921" s="77">
        <f>SUBTOTAL(9,AA3:AA920)</f>
        <v>25936003476</v>
      </c>
      <c r="AB921" s="57"/>
      <c r="AC921" s="5"/>
      <c r="AD921" s="5"/>
      <c r="AE921" s="33"/>
      <c r="AF921" s="33"/>
      <c r="AG921" s="33"/>
      <c r="AH921" s="33"/>
      <c r="AI921" s="73"/>
      <c r="AJ921" s="73"/>
      <c r="AK921" s="73"/>
      <c r="AL921" s="76">
        <f>SUBTOTAL(1,AL3:AL920)</f>
        <v>0.97222222222222221</v>
      </c>
      <c r="AM921" s="55"/>
      <c r="AN921" s="33"/>
      <c r="AO921" s="33"/>
      <c r="AP921" s="33"/>
      <c r="AQ921" s="33"/>
      <c r="AR921" s="33"/>
      <c r="AS921" s="33"/>
      <c r="AT921" s="48"/>
      <c r="AU921" s="1"/>
      <c r="AV921" s="1"/>
      <c r="AW921" s="1"/>
      <c r="AX921" s="1"/>
      <c r="AY921" s="33"/>
      <c r="AZ921" s="1"/>
      <c r="BA921" s="1"/>
      <c r="BB921" s="1"/>
      <c r="BC921" s="1"/>
      <c r="BD921" s="1"/>
      <c r="BE921" s="1"/>
      <c r="BF921" s="1"/>
      <c r="BG921" s="1"/>
    </row>
    <row r="922" spans="1:59" ht="15.75" customHeight="1" x14ac:dyDescent="0.25">
      <c r="A922" s="1"/>
      <c r="B922" s="1"/>
      <c r="C922" s="1"/>
      <c r="D922" s="1"/>
      <c r="E922" s="1"/>
      <c r="F922" s="1"/>
      <c r="G922" s="1"/>
      <c r="H922" s="28"/>
      <c r="I922" s="1"/>
      <c r="J922" s="1"/>
      <c r="K922" s="1"/>
      <c r="L922" s="1"/>
      <c r="M922" s="1"/>
      <c r="N922" s="33"/>
      <c r="O922" s="1"/>
      <c r="P922" s="1"/>
      <c r="Q922" s="1"/>
      <c r="R922" s="1"/>
      <c r="S922" s="1"/>
      <c r="T922" s="33"/>
      <c r="U922" s="1"/>
      <c r="V922" s="1"/>
      <c r="W922" s="28"/>
      <c r="X922" s="1"/>
      <c r="Y922" s="28"/>
      <c r="Z922" s="1"/>
      <c r="AA922" s="28"/>
      <c r="AB922" s="57"/>
      <c r="AC922" s="5"/>
      <c r="AD922" s="5"/>
      <c r="AE922" s="33"/>
      <c r="AF922" s="33"/>
      <c r="AG922" s="33"/>
      <c r="AH922" s="33"/>
      <c r="AI922" s="73"/>
      <c r="AJ922" s="73"/>
      <c r="AK922" s="73"/>
      <c r="AL922" s="33"/>
      <c r="AM922" s="55"/>
      <c r="AN922" s="33"/>
      <c r="AO922" s="33"/>
      <c r="AP922" s="33"/>
      <c r="AQ922" s="33"/>
      <c r="AR922" s="33"/>
      <c r="AS922" s="33"/>
      <c r="AT922" s="48"/>
      <c r="AU922" s="1"/>
      <c r="AV922" s="1"/>
      <c r="AW922" s="1"/>
      <c r="AX922" s="1"/>
      <c r="AY922" s="33"/>
      <c r="AZ922" s="1"/>
      <c r="BA922" s="1"/>
      <c r="BB922" s="1"/>
      <c r="BC922" s="1"/>
      <c r="BD922" s="1"/>
      <c r="BE922" s="1"/>
      <c r="BF922" s="1"/>
      <c r="BG922" s="1"/>
    </row>
    <row r="923" spans="1:59" ht="15.75" customHeight="1" x14ac:dyDescent="0.25">
      <c r="A923" s="1"/>
      <c r="B923" s="1"/>
      <c r="C923" s="1"/>
      <c r="D923" s="1"/>
      <c r="E923" s="1"/>
      <c r="F923" s="1"/>
      <c r="G923" s="1"/>
      <c r="H923" s="28"/>
      <c r="I923" s="1"/>
      <c r="J923" s="1"/>
      <c r="K923" s="1"/>
      <c r="L923" s="1"/>
      <c r="M923" s="1"/>
      <c r="N923" s="33"/>
      <c r="O923" s="1"/>
      <c r="P923" s="1"/>
      <c r="Q923" s="1"/>
      <c r="R923" s="1"/>
      <c r="S923" s="1"/>
      <c r="T923" s="33"/>
      <c r="U923" s="1"/>
      <c r="V923" s="1"/>
      <c r="W923" s="28"/>
      <c r="X923" s="1"/>
      <c r="Y923" s="28"/>
      <c r="Z923" s="1"/>
      <c r="AA923" s="28"/>
      <c r="AB923" s="57"/>
      <c r="AC923" s="5"/>
      <c r="AD923" s="5"/>
      <c r="AE923" s="33"/>
      <c r="AF923" s="33"/>
      <c r="AG923" s="33"/>
      <c r="AH923" s="33"/>
      <c r="AI923" s="73"/>
      <c r="AJ923" s="73"/>
      <c r="AK923" s="73"/>
      <c r="AL923" s="33"/>
      <c r="AM923" s="55"/>
      <c r="AN923" s="33"/>
      <c r="AO923" s="33"/>
      <c r="AP923" s="33"/>
      <c r="AQ923" s="33"/>
      <c r="AR923" s="33"/>
      <c r="AS923" s="33"/>
      <c r="AT923" s="48"/>
      <c r="AU923" s="1"/>
      <c r="AV923" s="1"/>
      <c r="AW923" s="1"/>
      <c r="AX923" s="1"/>
      <c r="AY923" s="33"/>
      <c r="AZ923" s="1"/>
      <c r="BA923" s="1"/>
      <c r="BB923" s="1"/>
      <c r="BC923" s="1"/>
      <c r="BD923" s="1"/>
      <c r="BE923" s="1"/>
      <c r="BF923" s="1"/>
      <c r="BG923" s="1"/>
    </row>
    <row r="924" spans="1:59" ht="15.75" customHeight="1" x14ac:dyDescent="0.25">
      <c r="A924" s="1"/>
      <c r="B924" s="1"/>
      <c r="C924" s="1"/>
      <c r="D924" s="1"/>
      <c r="E924" s="1"/>
      <c r="F924" s="1"/>
      <c r="G924" s="1"/>
      <c r="H924" s="28"/>
      <c r="I924" s="1"/>
      <c r="J924" s="1"/>
      <c r="K924" s="1"/>
      <c r="L924" s="1"/>
      <c r="M924" s="1"/>
      <c r="N924" s="33"/>
      <c r="O924" s="1"/>
      <c r="P924" s="1"/>
      <c r="Q924" s="1"/>
      <c r="R924" s="1"/>
      <c r="S924" s="1"/>
      <c r="T924" s="33"/>
      <c r="U924" s="1"/>
      <c r="V924" s="1"/>
      <c r="W924" s="28"/>
      <c r="X924" s="1"/>
      <c r="Y924" s="28"/>
      <c r="Z924" s="1"/>
      <c r="AA924" s="28"/>
      <c r="AB924" s="57"/>
      <c r="AC924" s="5"/>
      <c r="AD924" s="5"/>
      <c r="AE924" s="33"/>
      <c r="AF924" s="33"/>
      <c r="AG924" s="33"/>
      <c r="AH924" s="33"/>
      <c r="AI924" s="73"/>
      <c r="AJ924" s="73"/>
      <c r="AK924" s="73"/>
      <c r="AL924" s="33"/>
      <c r="AM924" s="55"/>
      <c r="AN924" s="33"/>
      <c r="AO924" s="33"/>
      <c r="AP924" s="33"/>
      <c r="AQ924" s="33"/>
      <c r="AR924" s="33"/>
      <c r="AS924" s="33"/>
      <c r="AT924" s="48"/>
      <c r="AU924" s="1"/>
      <c r="AV924" s="1"/>
      <c r="AW924" s="1"/>
      <c r="AX924" s="1"/>
      <c r="AY924" s="33"/>
      <c r="AZ924" s="1"/>
      <c r="BA924" s="1"/>
      <c r="BB924" s="1"/>
      <c r="BC924" s="1"/>
      <c r="BD924" s="1"/>
      <c r="BE924" s="1"/>
      <c r="BF924" s="1"/>
      <c r="BG924" s="1"/>
    </row>
    <row r="925" spans="1:59" ht="15.75" customHeight="1" x14ac:dyDescent="0.25">
      <c r="A925" s="1"/>
      <c r="B925" s="1"/>
      <c r="C925" s="1"/>
      <c r="D925" s="1"/>
      <c r="E925" s="1"/>
      <c r="F925" s="1"/>
      <c r="G925" s="1"/>
      <c r="H925" s="28"/>
      <c r="I925" s="1"/>
      <c r="J925" s="1"/>
      <c r="K925" s="1"/>
      <c r="L925" s="1"/>
      <c r="M925" s="1"/>
      <c r="N925" s="33"/>
      <c r="O925" s="1"/>
      <c r="P925" s="1"/>
      <c r="Q925" s="1"/>
      <c r="R925" s="1"/>
      <c r="S925" s="1"/>
      <c r="T925" s="33"/>
      <c r="U925" s="1"/>
      <c r="V925" s="1"/>
      <c r="W925" s="28"/>
      <c r="X925" s="1"/>
      <c r="Y925" s="28"/>
      <c r="Z925" s="1"/>
      <c r="AA925" s="28"/>
      <c r="AB925" s="57"/>
      <c r="AC925" s="5"/>
      <c r="AD925" s="5"/>
      <c r="AE925" s="33"/>
      <c r="AF925" s="33"/>
      <c r="AG925" s="33"/>
      <c r="AH925" s="33"/>
      <c r="AI925" s="73"/>
      <c r="AJ925" s="73"/>
      <c r="AK925" s="73"/>
      <c r="AL925" s="33"/>
      <c r="AM925" s="55"/>
      <c r="AN925" s="33"/>
      <c r="AO925" s="33"/>
      <c r="AP925" s="33"/>
      <c r="AQ925" s="33"/>
      <c r="AR925" s="33"/>
      <c r="AS925" s="33"/>
      <c r="AT925" s="48"/>
      <c r="AU925" s="1"/>
      <c r="AV925" s="1"/>
      <c r="AW925" s="1"/>
      <c r="AX925" s="1"/>
      <c r="AY925" s="33"/>
      <c r="AZ925" s="1"/>
      <c r="BA925" s="1"/>
      <c r="BB925" s="1"/>
      <c r="BC925" s="1"/>
      <c r="BD925" s="1"/>
      <c r="BE925" s="1"/>
      <c r="BF925" s="1"/>
      <c r="BG925" s="1"/>
    </row>
    <row r="926" spans="1:59" ht="15.75" customHeight="1" x14ac:dyDescent="0.25">
      <c r="A926" s="1"/>
      <c r="B926" s="1"/>
      <c r="C926" s="1"/>
      <c r="D926" s="1"/>
      <c r="E926" s="1"/>
      <c r="F926" s="1"/>
      <c r="G926" s="1"/>
      <c r="H926" s="28"/>
      <c r="I926" s="1"/>
      <c r="J926" s="1"/>
      <c r="K926" s="1"/>
      <c r="L926" s="1"/>
      <c r="M926" s="1"/>
      <c r="N926" s="33"/>
      <c r="O926" s="1"/>
      <c r="P926" s="1"/>
      <c r="Q926" s="1"/>
      <c r="R926" s="1"/>
      <c r="S926" s="1"/>
      <c r="T926" s="33"/>
      <c r="U926" s="1"/>
      <c r="V926" s="1"/>
      <c r="W926" s="28"/>
      <c r="X926" s="1"/>
      <c r="Y926" s="28"/>
      <c r="Z926" s="1"/>
      <c r="AA926" s="28"/>
      <c r="AB926" s="57"/>
      <c r="AC926" s="5"/>
      <c r="AD926" s="5"/>
      <c r="AE926" s="33"/>
      <c r="AF926" s="33"/>
      <c r="AG926" s="33"/>
      <c r="AH926" s="33"/>
      <c r="AI926" s="73"/>
      <c r="AJ926" s="73"/>
      <c r="AK926" s="73"/>
      <c r="AL926" s="33"/>
      <c r="AM926" s="55"/>
      <c r="AN926" s="33"/>
      <c r="AO926" s="33"/>
      <c r="AP926" s="33"/>
      <c r="AQ926" s="33"/>
      <c r="AR926" s="33"/>
      <c r="AS926" s="33"/>
      <c r="AT926" s="48"/>
      <c r="AU926" s="1"/>
      <c r="AV926" s="1"/>
      <c r="AW926" s="1"/>
      <c r="AX926" s="1"/>
      <c r="AY926" s="33"/>
      <c r="AZ926" s="1"/>
      <c r="BA926" s="1"/>
      <c r="BB926" s="1"/>
      <c r="BC926" s="1"/>
      <c r="BD926" s="1"/>
      <c r="BE926" s="1"/>
      <c r="BF926" s="1"/>
      <c r="BG926" s="1"/>
    </row>
    <row r="927" spans="1:59" ht="15.75" customHeight="1" x14ac:dyDescent="0.25">
      <c r="A927" s="1"/>
      <c r="B927" s="1"/>
      <c r="C927" s="1"/>
      <c r="D927" s="1"/>
      <c r="E927" s="1"/>
      <c r="F927" s="1"/>
      <c r="G927" s="1"/>
      <c r="H927" s="28"/>
      <c r="I927" s="1"/>
      <c r="J927" s="1"/>
      <c r="K927" s="1"/>
      <c r="L927" s="1"/>
      <c r="M927" s="1"/>
      <c r="N927" s="33"/>
      <c r="O927" s="1"/>
      <c r="P927" s="1"/>
      <c r="Q927" s="1"/>
      <c r="R927" s="1"/>
      <c r="S927" s="1"/>
      <c r="T927" s="33"/>
      <c r="U927" s="1"/>
      <c r="V927" s="1"/>
      <c r="W927" s="28"/>
      <c r="X927" s="1"/>
      <c r="Y927" s="28"/>
      <c r="Z927" s="1"/>
      <c r="AA927" s="28"/>
      <c r="AB927" s="57"/>
      <c r="AC927" s="5"/>
      <c r="AD927" s="5"/>
      <c r="AE927" s="33"/>
      <c r="AF927" s="33"/>
      <c r="AG927" s="33"/>
      <c r="AH927" s="33"/>
      <c r="AI927" s="73"/>
      <c r="AJ927" s="73"/>
      <c r="AK927" s="73"/>
      <c r="AL927" s="33"/>
      <c r="AM927" s="55"/>
      <c r="AN927" s="33"/>
      <c r="AO927" s="33"/>
      <c r="AP927" s="33"/>
      <c r="AQ927" s="33"/>
      <c r="AR927" s="33"/>
      <c r="AS927" s="33"/>
      <c r="AT927" s="48"/>
      <c r="AU927" s="1"/>
      <c r="AV927" s="1"/>
      <c r="AW927" s="1"/>
      <c r="AX927" s="1"/>
      <c r="AY927" s="33"/>
      <c r="AZ927" s="1"/>
      <c r="BA927" s="1"/>
      <c r="BB927" s="1"/>
      <c r="BC927" s="1"/>
      <c r="BD927" s="1"/>
      <c r="BE927" s="1"/>
      <c r="BF927" s="1"/>
      <c r="BG927" s="1"/>
    </row>
    <row r="928" spans="1:59" ht="15.75" customHeight="1" x14ac:dyDescent="0.25">
      <c r="A928" s="1"/>
      <c r="B928" s="1"/>
      <c r="C928" s="1"/>
      <c r="D928" s="1"/>
      <c r="E928" s="1"/>
      <c r="F928" s="1"/>
      <c r="G928" s="1"/>
      <c r="H928" s="28"/>
      <c r="I928" s="1"/>
      <c r="J928" s="1"/>
      <c r="K928" s="1"/>
      <c r="L928" s="1"/>
      <c r="M928" s="1"/>
      <c r="N928" s="33"/>
      <c r="O928" s="1"/>
      <c r="P928" s="1"/>
      <c r="Q928" s="1"/>
      <c r="R928" s="1"/>
      <c r="S928" s="1"/>
      <c r="T928" s="33"/>
      <c r="U928" s="1"/>
      <c r="V928" s="1"/>
      <c r="W928" s="28"/>
      <c r="X928" s="1"/>
      <c r="Y928" s="28"/>
      <c r="Z928" s="1"/>
      <c r="AA928" s="28"/>
      <c r="AB928" s="57"/>
      <c r="AC928" s="5"/>
      <c r="AD928" s="5"/>
      <c r="AE928" s="33"/>
      <c r="AF928" s="33"/>
      <c r="AG928" s="33"/>
      <c r="AH928" s="33"/>
      <c r="AI928" s="73"/>
      <c r="AJ928" s="73"/>
      <c r="AK928" s="73"/>
      <c r="AL928" s="33"/>
      <c r="AM928" s="55"/>
      <c r="AN928" s="33"/>
      <c r="AO928" s="33"/>
      <c r="AP928" s="33"/>
      <c r="AQ928" s="33"/>
      <c r="AR928" s="33"/>
      <c r="AS928" s="33"/>
      <c r="AT928" s="48"/>
      <c r="AU928" s="1"/>
      <c r="AV928" s="1"/>
      <c r="AW928" s="1"/>
      <c r="AX928" s="1"/>
      <c r="AY928" s="33"/>
      <c r="AZ928" s="1"/>
      <c r="BA928" s="1"/>
      <c r="BB928" s="1"/>
      <c r="BC928" s="1"/>
      <c r="BD928" s="1"/>
      <c r="BE928" s="1"/>
      <c r="BF928" s="1"/>
      <c r="BG928" s="1"/>
    </row>
    <row r="929" spans="1:59" ht="15.75" customHeight="1" x14ac:dyDescent="0.25">
      <c r="A929" s="1"/>
      <c r="B929" s="1"/>
      <c r="C929" s="1"/>
      <c r="D929" s="1"/>
      <c r="E929" s="1"/>
      <c r="F929" s="1"/>
      <c r="G929" s="1"/>
      <c r="H929" s="28"/>
      <c r="I929" s="1"/>
      <c r="J929" s="1"/>
      <c r="K929" s="1"/>
      <c r="L929" s="1"/>
      <c r="M929" s="1"/>
      <c r="N929" s="33"/>
      <c r="O929" s="1"/>
      <c r="P929" s="1"/>
      <c r="Q929" s="1"/>
      <c r="R929" s="1"/>
      <c r="S929" s="1"/>
      <c r="T929" s="33"/>
      <c r="U929" s="1"/>
      <c r="V929" s="1"/>
      <c r="W929" s="28"/>
      <c r="X929" s="1"/>
      <c r="Y929" s="28"/>
      <c r="Z929" s="1"/>
      <c r="AA929" s="28"/>
      <c r="AB929" s="57"/>
      <c r="AC929" s="5"/>
      <c r="AD929" s="5"/>
      <c r="AE929" s="33"/>
      <c r="AF929" s="33"/>
      <c r="AG929" s="33"/>
      <c r="AH929" s="33"/>
      <c r="AI929" s="73"/>
      <c r="AJ929" s="73"/>
      <c r="AK929" s="73"/>
      <c r="AL929" s="33"/>
      <c r="AM929" s="55"/>
      <c r="AN929" s="33"/>
      <c r="AO929" s="33"/>
      <c r="AP929" s="33"/>
      <c r="AQ929" s="33"/>
      <c r="AR929" s="33"/>
      <c r="AS929" s="33"/>
      <c r="AT929" s="48"/>
      <c r="AU929" s="1"/>
      <c r="AV929" s="1"/>
      <c r="AW929" s="1"/>
      <c r="AX929" s="1"/>
      <c r="AY929" s="33"/>
      <c r="AZ929" s="1"/>
      <c r="BA929" s="1"/>
      <c r="BB929" s="1"/>
      <c r="BC929" s="1"/>
      <c r="BD929" s="1"/>
      <c r="BE929" s="1"/>
      <c r="BF929" s="1"/>
      <c r="BG929" s="1"/>
    </row>
    <row r="930" spans="1:59" ht="15.75" customHeight="1" x14ac:dyDescent="0.25">
      <c r="A930" s="1"/>
      <c r="B930" s="1"/>
      <c r="C930" s="1"/>
      <c r="D930" s="1"/>
      <c r="E930" s="1"/>
      <c r="F930" s="1"/>
      <c r="G930" s="1"/>
      <c r="H930" s="28"/>
      <c r="I930" s="1"/>
      <c r="J930" s="1"/>
      <c r="K930" s="1"/>
      <c r="L930" s="1"/>
      <c r="M930" s="1"/>
      <c r="N930" s="33"/>
      <c r="O930" s="1"/>
      <c r="P930" s="1"/>
      <c r="Q930" s="1"/>
      <c r="R930" s="1"/>
      <c r="S930" s="1"/>
      <c r="T930" s="33"/>
      <c r="U930" s="1"/>
      <c r="V930" s="1"/>
      <c r="W930" s="28"/>
      <c r="X930" s="1"/>
      <c r="Y930" s="28"/>
      <c r="Z930" s="1"/>
      <c r="AA930" s="28"/>
      <c r="AB930" s="57"/>
      <c r="AC930" s="5"/>
      <c r="AD930" s="5"/>
      <c r="AE930" s="33"/>
      <c r="AF930" s="33"/>
      <c r="AG930" s="33"/>
      <c r="AH930" s="33"/>
      <c r="AI930" s="73"/>
      <c r="AJ930" s="73"/>
      <c r="AK930" s="73"/>
      <c r="AL930" s="33"/>
      <c r="AM930" s="55"/>
      <c r="AN930" s="33"/>
      <c r="AO930" s="33"/>
      <c r="AP930" s="33"/>
      <c r="AQ930" s="33"/>
      <c r="AR930" s="33"/>
      <c r="AS930" s="33"/>
      <c r="AT930" s="48"/>
      <c r="AU930" s="1"/>
      <c r="AV930" s="1"/>
      <c r="AW930" s="1"/>
      <c r="AX930" s="1"/>
      <c r="AY930" s="33"/>
      <c r="AZ930" s="1"/>
      <c r="BA930" s="1"/>
      <c r="BB930" s="1"/>
      <c r="BC930" s="1"/>
      <c r="BD930" s="1"/>
      <c r="BE930" s="1"/>
      <c r="BF930" s="1"/>
      <c r="BG930" s="1"/>
    </row>
    <row r="931" spans="1:59" ht="15.75" customHeight="1" x14ac:dyDescent="0.25">
      <c r="A931" s="1"/>
      <c r="B931" s="1"/>
      <c r="C931" s="1"/>
      <c r="D931" s="1"/>
      <c r="E931" s="1"/>
      <c r="F931" s="1"/>
      <c r="G931" s="1"/>
      <c r="H931" s="28"/>
      <c r="I931" s="1"/>
      <c r="J931" s="1"/>
      <c r="K931" s="1"/>
      <c r="L931" s="1"/>
      <c r="M931" s="1"/>
      <c r="N931" s="33"/>
      <c r="O931" s="1"/>
      <c r="P931" s="1"/>
      <c r="Q931" s="1"/>
      <c r="R931" s="1"/>
      <c r="S931" s="1"/>
      <c r="T931" s="33"/>
      <c r="U931" s="1"/>
      <c r="V931" s="1"/>
      <c r="W931" s="28"/>
      <c r="X931" s="1"/>
      <c r="Y931" s="28"/>
      <c r="Z931" s="1"/>
      <c r="AA931" s="28"/>
      <c r="AB931" s="57"/>
      <c r="AC931" s="5"/>
      <c r="AD931" s="5"/>
      <c r="AE931" s="33"/>
      <c r="AF931" s="33"/>
      <c r="AG931" s="33"/>
      <c r="AH931" s="33"/>
      <c r="AI931" s="73"/>
      <c r="AJ931" s="73"/>
      <c r="AK931" s="73"/>
      <c r="AL931" s="33"/>
      <c r="AM931" s="55"/>
      <c r="AN931" s="33"/>
      <c r="AO931" s="33"/>
      <c r="AP931" s="33"/>
      <c r="AQ931" s="33"/>
      <c r="AR931" s="33"/>
      <c r="AS931" s="33"/>
      <c r="AT931" s="48"/>
      <c r="AU931" s="1"/>
      <c r="AV931" s="1"/>
      <c r="AW931" s="1"/>
      <c r="AX931" s="1"/>
      <c r="AY931" s="33"/>
      <c r="AZ931" s="1"/>
      <c r="BA931" s="1"/>
      <c r="BB931" s="1"/>
      <c r="BC931" s="1"/>
      <c r="BD931" s="1"/>
      <c r="BE931" s="1"/>
      <c r="BF931" s="1"/>
      <c r="BG931" s="1"/>
    </row>
    <row r="932" spans="1:59" ht="15.75" customHeight="1" x14ac:dyDescent="0.25">
      <c r="A932" s="1"/>
      <c r="B932" s="1"/>
      <c r="C932" s="1"/>
      <c r="D932" s="1"/>
      <c r="E932" s="1"/>
      <c r="F932" s="1"/>
      <c r="G932" s="1"/>
      <c r="H932" s="28"/>
      <c r="I932" s="1"/>
      <c r="J932" s="1"/>
      <c r="K932" s="1"/>
      <c r="L932" s="1"/>
      <c r="M932" s="1"/>
      <c r="N932" s="33"/>
      <c r="O932" s="1"/>
      <c r="P932" s="1"/>
      <c r="Q932" s="1"/>
      <c r="R932" s="1"/>
      <c r="S932" s="1"/>
      <c r="T932" s="33"/>
      <c r="U932" s="1"/>
      <c r="V932" s="1"/>
      <c r="W932" s="28"/>
      <c r="X932" s="1"/>
      <c r="Y932" s="28"/>
      <c r="Z932" s="1"/>
      <c r="AA932" s="28"/>
      <c r="AB932" s="57"/>
      <c r="AC932" s="5"/>
      <c r="AD932" s="5"/>
      <c r="AE932" s="33"/>
      <c r="AF932" s="33"/>
      <c r="AG932" s="33"/>
      <c r="AH932" s="33"/>
      <c r="AI932" s="73"/>
      <c r="AJ932" s="73"/>
      <c r="AK932" s="73"/>
      <c r="AL932" s="33"/>
      <c r="AM932" s="55"/>
      <c r="AN932" s="33"/>
      <c r="AO932" s="33"/>
      <c r="AP932" s="33"/>
      <c r="AQ932" s="33"/>
      <c r="AR932" s="33"/>
      <c r="AS932" s="33"/>
      <c r="AT932" s="48"/>
      <c r="AU932" s="1"/>
      <c r="AV932" s="1"/>
      <c r="AW932" s="1"/>
      <c r="AX932" s="1"/>
      <c r="AY932" s="33"/>
      <c r="AZ932" s="1"/>
      <c r="BA932" s="1"/>
      <c r="BB932" s="1"/>
      <c r="BC932" s="1"/>
      <c r="BD932" s="1"/>
      <c r="BE932" s="1"/>
      <c r="BF932" s="1"/>
      <c r="BG932" s="1"/>
    </row>
    <row r="933" spans="1:59" ht="15.75" customHeight="1" x14ac:dyDescent="0.25">
      <c r="A933" s="1"/>
      <c r="B933" s="1"/>
      <c r="C933" s="1"/>
      <c r="D933" s="1"/>
      <c r="E933" s="1"/>
      <c r="F933" s="1"/>
      <c r="G933" s="1"/>
      <c r="H933" s="28"/>
      <c r="I933" s="1"/>
      <c r="J933" s="1"/>
      <c r="K933" s="1"/>
      <c r="L933" s="1"/>
      <c r="M933" s="1"/>
      <c r="N933" s="33"/>
      <c r="O933" s="1"/>
      <c r="P933" s="1"/>
      <c r="Q933" s="1"/>
      <c r="R933" s="1"/>
      <c r="S933" s="1"/>
      <c r="T933" s="33"/>
      <c r="U933" s="1"/>
      <c r="V933" s="1"/>
      <c r="W933" s="28"/>
      <c r="X933" s="1"/>
      <c r="Y933" s="28"/>
      <c r="Z933" s="1"/>
      <c r="AA933" s="28"/>
      <c r="AB933" s="57"/>
      <c r="AC933" s="5"/>
      <c r="AD933" s="5"/>
      <c r="AE933" s="33"/>
      <c r="AF933" s="33"/>
      <c r="AG933" s="33"/>
      <c r="AH933" s="33"/>
      <c r="AI933" s="73"/>
      <c r="AJ933" s="73"/>
      <c r="AK933" s="73"/>
      <c r="AL933" s="33"/>
      <c r="AM933" s="55"/>
      <c r="AN933" s="33"/>
      <c r="AO933" s="33"/>
      <c r="AP933" s="33"/>
      <c r="AQ933" s="33"/>
      <c r="AR933" s="33"/>
      <c r="AS933" s="33"/>
      <c r="AT933" s="48"/>
      <c r="AU933" s="1"/>
      <c r="AV933" s="1"/>
      <c r="AW933" s="1"/>
      <c r="AX933" s="1"/>
      <c r="AY933" s="33"/>
      <c r="AZ933" s="1"/>
      <c r="BA933" s="1"/>
      <c r="BB933" s="1"/>
      <c r="BC933" s="1"/>
      <c r="BD933" s="1"/>
      <c r="BE933" s="1"/>
      <c r="BF933" s="1"/>
      <c r="BG933" s="1"/>
    </row>
    <row r="934" spans="1:59" ht="15.75" customHeight="1" x14ac:dyDescent="0.25">
      <c r="A934" s="1"/>
      <c r="B934" s="1"/>
      <c r="C934" s="1"/>
      <c r="D934" s="1"/>
      <c r="E934" s="1"/>
      <c r="F934" s="1"/>
      <c r="G934" s="1"/>
      <c r="H934" s="28"/>
      <c r="I934" s="1"/>
      <c r="J934" s="1"/>
      <c r="K934" s="1"/>
      <c r="L934" s="1"/>
      <c r="M934" s="1"/>
      <c r="N934" s="33"/>
      <c r="O934" s="1"/>
      <c r="P934" s="1"/>
      <c r="Q934" s="1"/>
      <c r="R934" s="1"/>
      <c r="S934" s="1"/>
      <c r="T934" s="33"/>
      <c r="U934" s="1"/>
      <c r="V934" s="1"/>
      <c r="W934" s="28"/>
      <c r="X934" s="1"/>
      <c r="Y934" s="28"/>
      <c r="Z934" s="1"/>
      <c r="AA934" s="28"/>
      <c r="AB934" s="57"/>
      <c r="AC934" s="5"/>
      <c r="AD934" s="5"/>
      <c r="AE934" s="33"/>
      <c r="AF934" s="33"/>
      <c r="AG934" s="33"/>
      <c r="AH934" s="33"/>
      <c r="AI934" s="73"/>
      <c r="AJ934" s="73"/>
      <c r="AK934" s="73"/>
      <c r="AL934" s="33"/>
      <c r="AM934" s="55"/>
      <c r="AN934" s="33"/>
      <c r="AO934" s="33"/>
      <c r="AP934" s="33"/>
      <c r="AQ934" s="33"/>
      <c r="AR934" s="33"/>
      <c r="AS934" s="33"/>
      <c r="AT934" s="48"/>
      <c r="AU934" s="1"/>
      <c r="AV934" s="1"/>
      <c r="AW934" s="1"/>
      <c r="AX934" s="1"/>
      <c r="AY934" s="33"/>
      <c r="AZ934" s="1"/>
      <c r="BA934" s="1"/>
      <c r="BB934" s="1"/>
      <c r="BC934" s="1"/>
      <c r="BD934" s="1"/>
      <c r="BE934" s="1"/>
      <c r="BF934" s="1"/>
      <c r="BG934" s="1"/>
    </row>
    <row r="935" spans="1:59" ht="15.75" customHeight="1" x14ac:dyDescent="0.25">
      <c r="A935" s="1"/>
      <c r="B935" s="1"/>
      <c r="C935" s="1"/>
      <c r="D935" s="1"/>
      <c r="E935" s="1"/>
      <c r="F935" s="1"/>
      <c r="G935" s="1"/>
      <c r="H935" s="28"/>
      <c r="I935" s="1"/>
      <c r="J935" s="1"/>
      <c r="K935" s="1"/>
      <c r="L935" s="1"/>
      <c r="M935" s="1"/>
      <c r="N935" s="33"/>
      <c r="O935" s="1"/>
      <c r="P935" s="1"/>
      <c r="Q935" s="1"/>
      <c r="R935" s="1"/>
      <c r="S935" s="1"/>
      <c r="T935" s="33"/>
      <c r="U935" s="1"/>
      <c r="V935" s="1"/>
      <c r="W935" s="28"/>
      <c r="X935" s="1"/>
      <c r="Y935" s="28"/>
      <c r="Z935" s="1"/>
      <c r="AA935" s="28"/>
      <c r="AB935" s="57"/>
      <c r="AC935" s="5"/>
      <c r="AD935" s="5"/>
      <c r="AE935" s="33"/>
      <c r="AF935" s="33"/>
      <c r="AG935" s="33"/>
      <c r="AH935" s="33"/>
      <c r="AI935" s="73"/>
      <c r="AJ935" s="73"/>
      <c r="AK935" s="73"/>
      <c r="AL935" s="33"/>
      <c r="AM935" s="55"/>
      <c r="AN935" s="33"/>
      <c r="AO935" s="33"/>
      <c r="AP935" s="33"/>
      <c r="AQ935" s="33"/>
      <c r="AR935" s="33"/>
      <c r="AS935" s="33"/>
      <c r="AT935" s="48"/>
      <c r="AU935" s="1"/>
      <c r="AV935" s="1"/>
      <c r="AW935" s="1"/>
      <c r="AX935" s="1"/>
      <c r="AY935" s="33"/>
      <c r="AZ935" s="1"/>
      <c r="BA935" s="1"/>
      <c r="BB935" s="1"/>
      <c r="BC935" s="1"/>
      <c r="BD935" s="1"/>
      <c r="BE935" s="1"/>
      <c r="BF935" s="1"/>
      <c r="BG935" s="1"/>
    </row>
    <row r="936" spans="1:59" ht="15.75" customHeight="1" x14ac:dyDescent="0.25">
      <c r="A936" s="1"/>
      <c r="B936" s="1"/>
      <c r="C936" s="1"/>
      <c r="D936" s="1"/>
      <c r="E936" s="1"/>
      <c r="F936" s="1"/>
      <c r="G936" s="1"/>
      <c r="H936" s="28"/>
      <c r="I936" s="1"/>
      <c r="J936" s="1"/>
      <c r="K936" s="1"/>
      <c r="L936" s="1"/>
      <c r="M936" s="1"/>
      <c r="N936" s="33"/>
      <c r="O936" s="1"/>
      <c r="P936" s="1"/>
      <c r="Q936" s="1"/>
      <c r="R936" s="1"/>
      <c r="S936" s="1"/>
      <c r="T936" s="33"/>
      <c r="U936" s="1"/>
      <c r="V936" s="1"/>
      <c r="W936" s="28"/>
      <c r="X936" s="1"/>
      <c r="Y936" s="28"/>
      <c r="Z936" s="1"/>
      <c r="AA936" s="28"/>
      <c r="AB936" s="57"/>
      <c r="AC936" s="5"/>
      <c r="AD936" s="5"/>
      <c r="AE936" s="33"/>
      <c r="AF936" s="33"/>
      <c r="AG936" s="33"/>
      <c r="AH936" s="33"/>
      <c r="AI936" s="73"/>
      <c r="AJ936" s="73"/>
      <c r="AK936" s="73"/>
      <c r="AL936" s="33"/>
      <c r="AM936" s="55"/>
      <c r="AN936" s="33"/>
      <c r="AO936" s="33"/>
      <c r="AP936" s="33"/>
      <c r="AQ936" s="33"/>
      <c r="AR936" s="33"/>
      <c r="AS936" s="33"/>
      <c r="AT936" s="48"/>
      <c r="AU936" s="1"/>
      <c r="AV936" s="1"/>
      <c r="AW936" s="1"/>
      <c r="AX936" s="1"/>
      <c r="AY936" s="33"/>
      <c r="AZ936" s="1"/>
      <c r="BA936" s="1"/>
      <c r="BB936" s="1"/>
      <c r="BC936" s="1"/>
      <c r="BD936" s="1"/>
      <c r="BE936" s="1"/>
      <c r="BF936" s="1"/>
      <c r="BG936" s="1"/>
    </row>
    <row r="937" spans="1:59" ht="15.75" customHeight="1" x14ac:dyDescent="0.25">
      <c r="A937" s="1"/>
      <c r="B937" s="1"/>
      <c r="C937" s="1"/>
      <c r="D937" s="1"/>
      <c r="E937" s="1"/>
      <c r="F937" s="1"/>
      <c r="G937" s="1"/>
      <c r="H937" s="28"/>
      <c r="I937" s="1"/>
      <c r="J937" s="1"/>
      <c r="K937" s="1"/>
      <c r="L937" s="1"/>
      <c r="M937" s="1"/>
      <c r="N937" s="33"/>
      <c r="O937" s="1"/>
      <c r="P937" s="1"/>
      <c r="Q937" s="1"/>
      <c r="R937" s="1"/>
      <c r="S937" s="1"/>
      <c r="T937" s="33"/>
      <c r="U937" s="1"/>
      <c r="V937" s="1"/>
      <c r="W937" s="28"/>
      <c r="X937" s="1"/>
      <c r="Y937" s="28"/>
      <c r="Z937" s="1"/>
      <c r="AA937" s="28"/>
      <c r="AB937" s="57"/>
      <c r="AC937" s="5"/>
      <c r="AD937" s="5"/>
      <c r="AE937" s="33"/>
      <c r="AF937" s="33"/>
      <c r="AG937" s="33"/>
      <c r="AH937" s="33"/>
      <c r="AI937" s="73"/>
      <c r="AJ937" s="73"/>
      <c r="AK937" s="73"/>
      <c r="AL937" s="33"/>
      <c r="AM937" s="55"/>
      <c r="AN937" s="33"/>
      <c r="AO937" s="33"/>
      <c r="AP937" s="33"/>
      <c r="AQ937" s="33"/>
      <c r="AR937" s="33"/>
      <c r="AS937" s="33"/>
      <c r="AT937" s="48"/>
      <c r="AU937" s="1"/>
      <c r="AV937" s="1"/>
      <c r="AW937" s="1"/>
      <c r="AX937" s="1"/>
      <c r="AY937" s="33"/>
      <c r="AZ937" s="1"/>
      <c r="BA937" s="1"/>
      <c r="BB937" s="1"/>
      <c r="BC937" s="1"/>
      <c r="BD937" s="1"/>
      <c r="BE937" s="1"/>
      <c r="BF937" s="1"/>
      <c r="BG937" s="1"/>
    </row>
    <row r="938" spans="1:59" ht="15.75" customHeight="1" x14ac:dyDescent="0.25">
      <c r="A938" s="1"/>
      <c r="B938" s="1"/>
      <c r="C938" s="1"/>
      <c r="D938" s="1"/>
      <c r="E938" s="1"/>
      <c r="F938" s="1"/>
      <c r="G938" s="1"/>
      <c r="H938" s="28"/>
      <c r="I938" s="1"/>
      <c r="J938" s="1"/>
      <c r="K938" s="1"/>
      <c r="L938" s="1"/>
      <c r="M938" s="1"/>
      <c r="N938" s="33"/>
      <c r="O938" s="1"/>
      <c r="P938" s="1"/>
      <c r="Q938" s="1"/>
      <c r="R938" s="1"/>
      <c r="S938" s="1"/>
      <c r="T938" s="33"/>
      <c r="U938" s="1"/>
      <c r="V938" s="1"/>
      <c r="W938" s="28"/>
      <c r="X938" s="1"/>
      <c r="Y938" s="28"/>
      <c r="Z938" s="1"/>
      <c r="AA938" s="28"/>
      <c r="AB938" s="57"/>
      <c r="AC938" s="5"/>
      <c r="AD938" s="5"/>
      <c r="AE938" s="33"/>
      <c r="AF938" s="33"/>
      <c r="AG938" s="33"/>
      <c r="AH938" s="33"/>
      <c r="AI938" s="73"/>
      <c r="AJ938" s="73"/>
      <c r="AK938" s="73"/>
      <c r="AL938" s="33"/>
      <c r="AM938" s="55"/>
      <c r="AN938" s="33"/>
      <c r="AO938" s="33"/>
      <c r="AP938" s="33"/>
      <c r="AQ938" s="33"/>
      <c r="AR938" s="33"/>
      <c r="AS938" s="33"/>
      <c r="AT938" s="48"/>
      <c r="AU938" s="1"/>
      <c r="AV938" s="1"/>
      <c r="AW938" s="1"/>
      <c r="AX938" s="1"/>
      <c r="AY938" s="33"/>
      <c r="AZ938" s="1"/>
      <c r="BA938" s="1"/>
      <c r="BB938" s="1"/>
      <c r="BC938" s="1"/>
      <c r="BD938" s="1"/>
      <c r="BE938" s="1"/>
      <c r="BF938" s="1"/>
      <c r="BG938" s="1"/>
    </row>
    <row r="939" spans="1:59" ht="15.75" customHeight="1" x14ac:dyDescent="0.25">
      <c r="A939" s="1"/>
      <c r="B939" s="1"/>
      <c r="C939" s="1"/>
      <c r="D939" s="1"/>
      <c r="E939" s="1"/>
      <c r="F939" s="1"/>
      <c r="G939" s="1"/>
      <c r="H939" s="28"/>
      <c r="I939" s="1"/>
      <c r="J939" s="1"/>
      <c r="K939" s="1"/>
      <c r="L939" s="1"/>
      <c r="M939" s="1"/>
      <c r="N939" s="33"/>
      <c r="O939" s="1"/>
      <c r="P939" s="1"/>
      <c r="Q939" s="1"/>
      <c r="R939" s="1"/>
      <c r="S939" s="1"/>
      <c r="T939" s="33"/>
      <c r="U939" s="1"/>
      <c r="V939" s="1"/>
      <c r="W939" s="28"/>
      <c r="X939" s="1"/>
      <c r="Y939" s="28"/>
      <c r="Z939" s="1"/>
      <c r="AA939" s="28"/>
      <c r="AB939" s="57"/>
      <c r="AC939" s="5"/>
      <c r="AD939" s="5"/>
      <c r="AE939" s="33"/>
      <c r="AF939" s="33"/>
      <c r="AG939" s="33"/>
      <c r="AH939" s="33"/>
      <c r="AI939" s="73"/>
      <c r="AJ939" s="73"/>
      <c r="AK939" s="73"/>
      <c r="AL939" s="33"/>
      <c r="AM939" s="55"/>
      <c r="AN939" s="33"/>
      <c r="AO939" s="33"/>
      <c r="AP939" s="33"/>
      <c r="AQ939" s="33"/>
      <c r="AR939" s="33"/>
      <c r="AS939" s="33"/>
      <c r="AT939" s="48"/>
      <c r="AU939" s="1"/>
      <c r="AV939" s="1"/>
      <c r="AW939" s="1"/>
      <c r="AX939" s="1"/>
      <c r="AY939" s="33"/>
      <c r="AZ939" s="1"/>
      <c r="BA939" s="1"/>
      <c r="BB939" s="1"/>
      <c r="BC939" s="1"/>
      <c r="BD939" s="1"/>
      <c r="BE939" s="1"/>
      <c r="BF939" s="1"/>
      <c r="BG939" s="1"/>
    </row>
    <row r="940" spans="1:59" ht="15.75" customHeight="1" x14ac:dyDescent="0.25">
      <c r="A940" s="1"/>
      <c r="B940" s="1"/>
      <c r="C940" s="1"/>
      <c r="D940" s="1"/>
      <c r="E940" s="1"/>
      <c r="F940" s="1"/>
      <c r="G940" s="1"/>
      <c r="H940" s="28"/>
      <c r="I940" s="1"/>
      <c r="J940" s="1"/>
      <c r="K940" s="1"/>
      <c r="L940" s="1"/>
      <c r="M940" s="1"/>
      <c r="N940" s="33"/>
      <c r="O940" s="1"/>
      <c r="P940" s="1"/>
      <c r="Q940" s="1"/>
      <c r="R940" s="1"/>
      <c r="S940" s="1"/>
      <c r="T940" s="33"/>
      <c r="U940" s="1"/>
      <c r="V940" s="1"/>
      <c r="W940" s="28"/>
      <c r="X940" s="1"/>
      <c r="Y940" s="28"/>
      <c r="Z940" s="1"/>
      <c r="AA940" s="28"/>
      <c r="AB940" s="57"/>
      <c r="AC940" s="5"/>
      <c r="AD940" s="5"/>
      <c r="AE940" s="33"/>
      <c r="AF940" s="33"/>
      <c r="AG940" s="33"/>
      <c r="AH940" s="33"/>
      <c r="AI940" s="73"/>
      <c r="AJ940" s="73"/>
      <c r="AK940" s="73"/>
      <c r="AL940" s="33"/>
      <c r="AM940" s="55"/>
      <c r="AN940" s="33"/>
      <c r="AO940" s="33"/>
      <c r="AP940" s="33"/>
      <c r="AQ940" s="33"/>
      <c r="AR940" s="33"/>
      <c r="AS940" s="33"/>
      <c r="AT940" s="48"/>
      <c r="AU940" s="1"/>
      <c r="AV940" s="1"/>
      <c r="AW940" s="1"/>
      <c r="AX940" s="1"/>
      <c r="AY940" s="33"/>
      <c r="AZ940" s="1"/>
      <c r="BA940" s="1"/>
      <c r="BB940" s="1"/>
      <c r="BC940" s="1"/>
      <c r="BD940" s="1"/>
      <c r="BE940" s="1"/>
      <c r="BF940" s="1"/>
      <c r="BG940" s="1"/>
    </row>
    <row r="941" spans="1:59" ht="15.75" customHeight="1" x14ac:dyDescent="0.25">
      <c r="A941" s="1"/>
      <c r="B941" s="1"/>
      <c r="C941" s="1"/>
      <c r="D941" s="1"/>
      <c r="E941" s="1"/>
      <c r="F941" s="1"/>
      <c r="G941" s="1"/>
      <c r="H941" s="28"/>
      <c r="I941" s="1"/>
      <c r="J941" s="1"/>
      <c r="K941" s="1"/>
      <c r="L941" s="1"/>
      <c r="M941" s="1"/>
      <c r="N941" s="33"/>
      <c r="O941" s="1"/>
      <c r="P941" s="1"/>
      <c r="Q941" s="1"/>
      <c r="R941" s="1"/>
      <c r="S941" s="1"/>
      <c r="T941" s="33"/>
      <c r="U941" s="1"/>
      <c r="V941" s="1"/>
      <c r="W941" s="28"/>
      <c r="X941" s="1"/>
      <c r="Y941" s="28"/>
      <c r="Z941" s="1"/>
      <c r="AA941" s="28"/>
      <c r="AB941" s="57"/>
      <c r="AC941" s="5"/>
      <c r="AD941" s="5"/>
      <c r="AE941" s="33"/>
      <c r="AF941" s="33"/>
      <c r="AG941" s="33"/>
      <c r="AH941" s="33"/>
      <c r="AI941" s="73"/>
      <c r="AJ941" s="73"/>
      <c r="AK941" s="73"/>
      <c r="AL941" s="33"/>
      <c r="AM941" s="55"/>
      <c r="AN941" s="33"/>
      <c r="AO941" s="33"/>
      <c r="AP941" s="33"/>
      <c r="AQ941" s="33"/>
      <c r="AR941" s="33"/>
      <c r="AS941" s="33"/>
      <c r="AT941" s="48"/>
      <c r="AU941" s="1"/>
      <c r="AV941" s="1"/>
      <c r="AW941" s="1"/>
      <c r="AX941" s="1"/>
      <c r="AY941" s="33"/>
      <c r="AZ941" s="1"/>
      <c r="BA941" s="1"/>
      <c r="BB941" s="1"/>
      <c r="BC941" s="1"/>
      <c r="BD941" s="1"/>
      <c r="BE941" s="1"/>
      <c r="BF941" s="1"/>
      <c r="BG941" s="1"/>
    </row>
    <row r="942" spans="1:59" ht="15.75" customHeight="1" x14ac:dyDescent="0.25">
      <c r="A942" s="1"/>
      <c r="B942" s="1"/>
      <c r="C942" s="1"/>
      <c r="D942" s="1"/>
      <c r="E942" s="1"/>
      <c r="F942" s="1"/>
      <c r="G942" s="1"/>
      <c r="H942" s="28"/>
      <c r="I942" s="1"/>
      <c r="J942" s="1"/>
      <c r="K942" s="1"/>
      <c r="L942" s="1"/>
      <c r="M942" s="1"/>
      <c r="N942" s="33"/>
      <c r="O942" s="1"/>
      <c r="P942" s="1"/>
      <c r="Q942" s="1"/>
      <c r="R942" s="1"/>
      <c r="S942" s="1"/>
      <c r="T942" s="33"/>
      <c r="U942" s="1"/>
      <c r="V942" s="1"/>
      <c r="W942" s="28"/>
      <c r="X942" s="1"/>
      <c r="Y942" s="28"/>
      <c r="Z942" s="1"/>
      <c r="AA942" s="28"/>
      <c r="AB942" s="57"/>
      <c r="AC942" s="5"/>
      <c r="AD942" s="5"/>
      <c r="AE942" s="33"/>
      <c r="AF942" s="33"/>
      <c r="AG942" s="33"/>
      <c r="AH942" s="33"/>
      <c r="AI942" s="73"/>
      <c r="AJ942" s="73"/>
      <c r="AK942" s="73"/>
      <c r="AL942" s="33"/>
      <c r="AM942" s="55"/>
      <c r="AN942" s="33"/>
      <c r="AO942" s="33"/>
      <c r="AP942" s="33"/>
      <c r="AQ942" s="33"/>
      <c r="AR942" s="33"/>
      <c r="AS942" s="33"/>
      <c r="AT942" s="48"/>
      <c r="AU942" s="1"/>
      <c r="AV942" s="1"/>
      <c r="AW942" s="1"/>
      <c r="AX942" s="1"/>
      <c r="AY942" s="33"/>
      <c r="AZ942" s="1"/>
      <c r="BA942" s="1"/>
      <c r="BB942" s="1"/>
      <c r="BC942" s="1"/>
      <c r="BD942" s="1"/>
      <c r="BE942" s="1"/>
      <c r="BF942" s="1"/>
      <c r="BG942" s="1"/>
    </row>
    <row r="943" spans="1:59" ht="15.75" customHeight="1" x14ac:dyDescent="0.25">
      <c r="A943" s="1"/>
      <c r="B943" s="1"/>
      <c r="C943" s="1"/>
      <c r="D943" s="1"/>
      <c r="E943" s="1"/>
      <c r="F943" s="1"/>
      <c r="G943" s="1"/>
      <c r="H943" s="28"/>
      <c r="I943" s="1"/>
      <c r="J943" s="1"/>
      <c r="K943" s="1"/>
      <c r="L943" s="1"/>
      <c r="M943" s="1"/>
      <c r="N943" s="33"/>
      <c r="O943" s="1"/>
      <c r="P943" s="1"/>
      <c r="Q943" s="1"/>
      <c r="R943" s="1"/>
      <c r="S943" s="1"/>
      <c r="T943" s="33"/>
      <c r="U943" s="1"/>
      <c r="V943" s="1"/>
      <c r="W943" s="28"/>
      <c r="X943" s="1"/>
      <c r="Y943" s="28"/>
      <c r="Z943" s="1"/>
      <c r="AA943" s="28"/>
      <c r="AB943" s="57"/>
      <c r="AC943" s="5"/>
      <c r="AD943" s="5"/>
      <c r="AE943" s="33"/>
      <c r="AF943" s="33"/>
      <c r="AG943" s="33"/>
      <c r="AH943" s="33"/>
      <c r="AI943" s="73"/>
      <c r="AJ943" s="73"/>
      <c r="AK943" s="73"/>
      <c r="AL943" s="33"/>
      <c r="AM943" s="55"/>
      <c r="AN943" s="33"/>
      <c r="AO943" s="33"/>
      <c r="AP943" s="33"/>
      <c r="AQ943" s="33"/>
      <c r="AR943" s="33"/>
      <c r="AS943" s="33"/>
      <c r="AT943" s="48"/>
      <c r="AU943" s="1"/>
      <c r="AV943" s="1"/>
      <c r="AW943" s="1"/>
      <c r="AX943" s="1"/>
      <c r="AY943" s="33"/>
      <c r="AZ943" s="1"/>
      <c r="BA943" s="1"/>
      <c r="BB943" s="1"/>
      <c r="BC943" s="1"/>
      <c r="BD943" s="1"/>
      <c r="BE943" s="1"/>
      <c r="BF943" s="1"/>
      <c r="BG943" s="1"/>
    </row>
    <row r="944" spans="1:59" ht="15.75" customHeight="1" x14ac:dyDescent="0.25">
      <c r="A944" s="1"/>
      <c r="B944" s="1"/>
      <c r="C944" s="1"/>
      <c r="D944" s="1"/>
      <c r="E944" s="1"/>
      <c r="F944" s="1"/>
      <c r="G944" s="1"/>
      <c r="H944" s="28"/>
      <c r="I944" s="1"/>
      <c r="J944" s="1"/>
      <c r="K944" s="1"/>
      <c r="L944" s="1"/>
      <c r="M944" s="1"/>
      <c r="N944" s="33"/>
      <c r="O944" s="1"/>
      <c r="P944" s="1"/>
      <c r="Q944" s="1"/>
      <c r="R944" s="1"/>
      <c r="S944" s="1"/>
      <c r="T944" s="33"/>
      <c r="U944" s="1"/>
      <c r="V944" s="1"/>
      <c r="W944" s="28"/>
      <c r="X944" s="1"/>
      <c r="Y944" s="28"/>
      <c r="Z944" s="1"/>
      <c r="AA944" s="28"/>
      <c r="AB944" s="57"/>
      <c r="AC944" s="5"/>
      <c r="AD944" s="5"/>
      <c r="AE944" s="33"/>
      <c r="AF944" s="33"/>
      <c r="AG944" s="33"/>
      <c r="AH944" s="33"/>
      <c r="AI944" s="73"/>
      <c r="AJ944" s="73"/>
      <c r="AK944" s="73"/>
      <c r="AL944" s="33"/>
      <c r="AM944" s="55"/>
      <c r="AN944" s="33"/>
      <c r="AO944" s="33"/>
      <c r="AP944" s="33"/>
      <c r="AQ944" s="33"/>
      <c r="AR944" s="33"/>
      <c r="AS944" s="33"/>
      <c r="AT944" s="48"/>
      <c r="AU944" s="1"/>
      <c r="AV944" s="1"/>
      <c r="AW944" s="1"/>
      <c r="AX944" s="1"/>
      <c r="AY944" s="33"/>
      <c r="AZ944" s="1"/>
      <c r="BA944" s="1"/>
      <c r="BB944" s="1"/>
      <c r="BC944" s="1"/>
      <c r="BD944" s="1"/>
      <c r="BE944" s="1"/>
      <c r="BF944" s="1"/>
      <c r="BG944" s="1"/>
    </row>
    <row r="945" spans="1:59" ht="15.75" customHeight="1" x14ac:dyDescent="0.25">
      <c r="A945" s="1"/>
      <c r="B945" s="1"/>
      <c r="C945" s="1"/>
      <c r="D945" s="1"/>
      <c r="E945" s="1"/>
      <c r="F945" s="1"/>
      <c r="G945" s="1"/>
      <c r="H945" s="28"/>
      <c r="I945" s="1"/>
      <c r="J945" s="1"/>
      <c r="K945" s="1"/>
      <c r="L945" s="1"/>
      <c r="M945" s="1"/>
      <c r="N945" s="33"/>
      <c r="O945" s="1"/>
      <c r="P945" s="1"/>
      <c r="Q945" s="1"/>
      <c r="R945" s="1"/>
      <c r="S945" s="1"/>
      <c r="T945" s="33"/>
      <c r="U945" s="1"/>
      <c r="V945" s="1"/>
      <c r="W945" s="28"/>
      <c r="X945" s="1"/>
      <c r="Y945" s="28"/>
      <c r="Z945" s="1"/>
      <c r="AA945" s="28"/>
      <c r="AB945" s="57"/>
      <c r="AC945" s="5"/>
      <c r="AD945" s="5"/>
      <c r="AE945" s="33"/>
      <c r="AF945" s="33"/>
      <c r="AG945" s="33"/>
      <c r="AH945" s="33"/>
      <c r="AI945" s="73"/>
      <c r="AJ945" s="73"/>
      <c r="AK945" s="73"/>
      <c r="AL945" s="33"/>
      <c r="AM945" s="55"/>
      <c r="AN945" s="33"/>
      <c r="AO945" s="33"/>
      <c r="AP945" s="33"/>
      <c r="AQ945" s="33"/>
      <c r="AR945" s="33"/>
      <c r="AS945" s="33"/>
      <c r="AT945" s="48"/>
      <c r="AU945" s="1"/>
      <c r="AV945" s="1"/>
      <c r="AW945" s="1"/>
      <c r="AX945" s="1"/>
      <c r="AY945" s="33"/>
      <c r="AZ945" s="1"/>
      <c r="BA945" s="1"/>
      <c r="BB945" s="1"/>
      <c r="BC945" s="1"/>
      <c r="BD945" s="1"/>
      <c r="BE945" s="1"/>
      <c r="BF945" s="1"/>
      <c r="BG945" s="1"/>
    </row>
    <row r="946" spans="1:59" ht="15.75" customHeight="1" x14ac:dyDescent="0.25">
      <c r="A946" s="1"/>
      <c r="B946" s="1"/>
      <c r="C946" s="1"/>
      <c r="D946" s="1"/>
      <c r="E946" s="1"/>
      <c r="F946" s="1"/>
      <c r="G946" s="1"/>
      <c r="H946" s="28"/>
      <c r="I946" s="1"/>
      <c r="J946" s="1"/>
      <c r="K946" s="1"/>
      <c r="L946" s="1"/>
      <c r="M946" s="1"/>
      <c r="N946" s="33"/>
      <c r="O946" s="1"/>
      <c r="P946" s="1"/>
      <c r="Q946" s="1"/>
      <c r="R946" s="1"/>
      <c r="S946" s="1"/>
      <c r="T946" s="33"/>
      <c r="U946" s="1"/>
      <c r="V946" s="1"/>
      <c r="W946" s="28"/>
      <c r="X946" s="1"/>
      <c r="Y946" s="28"/>
      <c r="Z946" s="1"/>
      <c r="AA946" s="28"/>
      <c r="AB946" s="57"/>
      <c r="AC946" s="5"/>
      <c r="AD946" s="5"/>
      <c r="AE946" s="33"/>
      <c r="AF946" s="33"/>
      <c r="AG946" s="33"/>
      <c r="AH946" s="33"/>
      <c r="AI946" s="73"/>
      <c r="AJ946" s="73"/>
      <c r="AK946" s="73"/>
      <c r="AL946" s="33"/>
      <c r="AM946" s="55"/>
      <c r="AN946" s="33"/>
      <c r="AO946" s="33"/>
      <c r="AP946" s="33"/>
      <c r="AQ946" s="33"/>
      <c r="AR946" s="33"/>
      <c r="AS946" s="33"/>
      <c r="AT946" s="48"/>
      <c r="AU946" s="1"/>
      <c r="AV946" s="1"/>
      <c r="AW946" s="1"/>
      <c r="AX946" s="1"/>
      <c r="AY946" s="33"/>
      <c r="AZ946" s="1"/>
      <c r="BA946" s="1"/>
      <c r="BB946" s="1"/>
      <c r="BC946" s="1"/>
      <c r="BD946" s="1"/>
      <c r="BE946" s="1"/>
      <c r="BF946" s="1"/>
      <c r="BG946" s="1"/>
    </row>
    <row r="947" spans="1:59" ht="15.75" customHeight="1" x14ac:dyDescent="0.25">
      <c r="A947" s="1"/>
      <c r="B947" s="1"/>
      <c r="C947" s="1"/>
      <c r="D947" s="1"/>
      <c r="E947" s="1"/>
      <c r="F947" s="1"/>
      <c r="G947" s="1"/>
      <c r="H947" s="28"/>
      <c r="I947" s="1"/>
      <c r="J947" s="1"/>
      <c r="K947" s="1"/>
      <c r="L947" s="1"/>
      <c r="M947" s="1"/>
      <c r="N947" s="33"/>
      <c r="O947" s="1"/>
      <c r="P947" s="1"/>
      <c r="Q947" s="1"/>
      <c r="R947" s="1"/>
      <c r="S947" s="1"/>
      <c r="T947" s="33"/>
      <c r="U947" s="1"/>
      <c r="V947" s="1"/>
      <c r="W947" s="28"/>
      <c r="X947" s="1"/>
      <c r="Y947" s="28"/>
      <c r="Z947" s="1"/>
      <c r="AA947" s="28"/>
      <c r="AB947" s="57"/>
      <c r="AC947" s="5"/>
      <c r="AD947" s="5"/>
      <c r="AE947" s="33"/>
      <c r="AF947" s="33"/>
      <c r="AG947" s="33"/>
      <c r="AH947" s="33"/>
      <c r="AI947" s="73"/>
      <c r="AJ947" s="73"/>
      <c r="AK947" s="73"/>
      <c r="AL947" s="33"/>
      <c r="AM947" s="55"/>
      <c r="AN947" s="33"/>
      <c r="AO947" s="33"/>
      <c r="AP947" s="33"/>
      <c r="AQ947" s="33"/>
      <c r="AR947" s="33"/>
      <c r="AS947" s="33"/>
      <c r="AT947" s="48"/>
      <c r="AU947" s="1"/>
      <c r="AV947" s="1"/>
      <c r="AW947" s="1"/>
      <c r="AX947" s="1"/>
      <c r="AY947" s="33"/>
      <c r="AZ947" s="1"/>
      <c r="BA947" s="1"/>
      <c r="BB947" s="1"/>
      <c r="BC947" s="1"/>
      <c r="BD947" s="1"/>
      <c r="BE947" s="1"/>
      <c r="BF947" s="1"/>
      <c r="BG947" s="1"/>
    </row>
    <row r="948" spans="1:59" ht="15.75" customHeight="1" x14ac:dyDescent="0.25">
      <c r="A948" s="1"/>
      <c r="B948" s="1"/>
      <c r="C948" s="1"/>
      <c r="D948" s="1"/>
      <c r="E948" s="1"/>
      <c r="F948" s="1"/>
      <c r="G948" s="1"/>
      <c r="H948" s="28"/>
      <c r="I948" s="1"/>
      <c r="J948" s="1"/>
      <c r="K948" s="1"/>
      <c r="L948" s="1"/>
      <c r="M948" s="1"/>
      <c r="N948" s="33"/>
      <c r="O948" s="1"/>
      <c r="P948" s="1"/>
      <c r="Q948" s="1"/>
      <c r="R948" s="1"/>
      <c r="S948" s="1"/>
      <c r="T948" s="33"/>
      <c r="U948" s="1"/>
      <c r="V948" s="1"/>
      <c r="W948" s="28"/>
      <c r="X948" s="1"/>
      <c r="Y948" s="28"/>
      <c r="Z948" s="1"/>
      <c r="AA948" s="28"/>
      <c r="AB948" s="57"/>
      <c r="AC948" s="5"/>
      <c r="AD948" s="5"/>
      <c r="AE948" s="33"/>
      <c r="AF948" s="33"/>
      <c r="AG948" s="33"/>
      <c r="AH948" s="33"/>
      <c r="AI948" s="73"/>
      <c r="AJ948" s="73"/>
      <c r="AK948" s="73"/>
      <c r="AL948" s="33"/>
      <c r="AM948" s="55"/>
      <c r="AN948" s="33"/>
      <c r="AO948" s="33"/>
      <c r="AP948" s="33"/>
      <c r="AQ948" s="33"/>
      <c r="AR948" s="33"/>
      <c r="AS948" s="33"/>
      <c r="AT948" s="48"/>
      <c r="AU948" s="1"/>
      <c r="AV948" s="1"/>
      <c r="AW948" s="1"/>
      <c r="AX948" s="1"/>
      <c r="AY948" s="33"/>
      <c r="AZ948" s="1"/>
      <c r="BA948" s="1"/>
      <c r="BB948" s="1"/>
      <c r="BC948" s="1"/>
      <c r="BD948" s="1"/>
      <c r="BE948" s="1"/>
      <c r="BF948" s="1"/>
      <c r="BG948" s="1"/>
    </row>
    <row r="949" spans="1:59" ht="15.75" customHeight="1" x14ac:dyDescent="0.25">
      <c r="A949" s="1"/>
      <c r="B949" s="1"/>
      <c r="C949" s="1"/>
      <c r="D949" s="1"/>
      <c r="E949" s="1"/>
      <c r="F949" s="1"/>
      <c r="G949" s="1"/>
      <c r="H949" s="28"/>
      <c r="I949" s="1"/>
      <c r="J949" s="1"/>
      <c r="K949" s="1"/>
      <c r="L949" s="1"/>
      <c r="M949" s="1"/>
      <c r="N949" s="33"/>
      <c r="O949" s="1"/>
      <c r="P949" s="1"/>
      <c r="Q949" s="1"/>
      <c r="R949" s="1"/>
      <c r="S949" s="1"/>
      <c r="T949" s="33"/>
      <c r="U949" s="1"/>
      <c r="V949" s="1"/>
      <c r="W949" s="28"/>
      <c r="X949" s="1"/>
      <c r="Y949" s="28"/>
      <c r="Z949" s="1"/>
      <c r="AA949" s="28"/>
      <c r="AB949" s="57"/>
      <c r="AC949" s="5"/>
      <c r="AD949" s="5"/>
      <c r="AE949" s="33"/>
      <c r="AF949" s="33"/>
      <c r="AG949" s="33"/>
      <c r="AH949" s="33"/>
      <c r="AI949" s="73"/>
      <c r="AJ949" s="73"/>
      <c r="AK949" s="73"/>
      <c r="AL949" s="33"/>
      <c r="AM949" s="55"/>
      <c r="AN949" s="33"/>
      <c r="AO949" s="33"/>
      <c r="AP949" s="33"/>
      <c r="AQ949" s="33"/>
      <c r="AR949" s="33"/>
      <c r="AS949" s="33"/>
      <c r="AT949" s="48"/>
      <c r="AU949" s="1"/>
      <c r="AV949" s="1"/>
      <c r="AW949" s="1"/>
      <c r="AX949" s="1"/>
      <c r="AY949" s="33"/>
      <c r="AZ949" s="1"/>
      <c r="BA949" s="1"/>
      <c r="BB949" s="1"/>
      <c r="BC949" s="1"/>
      <c r="BD949" s="1"/>
      <c r="BE949" s="1"/>
      <c r="BF949" s="1"/>
      <c r="BG949" s="1"/>
    </row>
    <row r="950" spans="1:59" ht="15.75" customHeight="1" x14ac:dyDescent="0.25">
      <c r="A950" s="1"/>
      <c r="B950" s="1"/>
      <c r="C950" s="1"/>
      <c r="D950" s="1"/>
      <c r="E950" s="1"/>
      <c r="F950" s="1"/>
      <c r="G950" s="1"/>
      <c r="H950" s="28"/>
      <c r="I950" s="1"/>
      <c r="J950" s="1"/>
      <c r="K950" s="1"/>
      <c r="L950" s="1"/>
      <c r="M950" s="1"/>
      <c r="N950" s="33"/>
      <c r="O950" s="1"/>
      <c r="P950" s="1"/>
      <c r="Q950" s="1"/>
      <c r="R950" s="1"/>
      <c r="S950" s="1"/>
      <c r="T950" s="33"/>
      <c r="U950" s="1"/>
      <c r="V950" s="1"/>
      <c r="W950" s="28"/>
      <c r="X950" s="1"/>
      <c r="Y950" s="28"/>
      <c r="Z950" s="1"/>
      <c r="AA950" s="28"/>
      <c r="AB950" s="57"/>
      <c r="AC950" s="5"/>
      <c r="AD950" s="5"/>
      <c r="AE950" s="33"/>
      <c r="AF950" s="33"/>
      <c r="AG950" s="33"/>
      <c r="AH950" s="33"/>
      <c r="AI950" s="73"/>
      <c r="AJ950" s="73"/>
      <c r="AK950" s="73"/>
      <c r="AL950" s="33"/>
      <c r="AM950" s="55"/>
      <c r="AN950" s="33"/>
      <c r="AO950" s="33"/>
      <c r="AP950" s="33"/>
      <c r="AQ950" s="33"/>
      <c r="AR950" s="33"/>
      <c r="AS950" s="33"/>
      <c r="AT950" s="48"/>
      <c r="AU950" s="1"/>
      <c r="AV950" s="1"/>
      <c r="AW950" s="1"/>
      <c r="AX950" s="1"/>
      <c r="AY950" s="33"/>
      <c r="AZ950" s="1"/>
      <c r="BA950" s="1"/>
      <c r="BB950" s="1"/>
      <c r="BC950" s="1"/>
      <c r="BD950" s="1"/>
      <c r="BE950" s="1"/>
      <c r="BF950" s="1"/>
      <c r="BG950" s="1"/>
    </row>
    <row r="951" spans="1:59" ht="15.75" customHeight="1" x14ac:dyDescent="0.25">
      <c r="A951" s="1"/>
      <c r="B951" s="1"/>
      <c r="C951" s="1"/>
      <c r="D951" s="1"/>
      <c r="E951" s="1"/>
      <c r="F951" s="1"/>
      <c r="G951" s="1"/>
      <c r="H951" s="28"/>
      <c r="I951" s="1"/>
      <c r="J951" s="1"/>
      <c r="K951" s="1"/>
      <c r="L951" s="1"/>
      <c r="M951" s="1"/>
      <c r="N951" s="33"/>
      <c r="O951" s="1"/>
      <c r="P951" s="1"/>
      <c r="Q951" s="1"/>
      <c r="R951" s="1"/>
      <c r="S951" s="1"/>
      <c r="T951" s="33"/>
      <c r="U951" s="1"/>
      <c r="V951" s="1"/>
      <c r="W951" s="28"/>
      <c r="X951" s="1"/>
      <c r="Y951" s="28"/>
      <c r="Z951" s="1"/>
      <c r="AA951" s="28"/>
      <c r="AB951" s="57"/>
      <c r="AC951" s="5"/>
      <c r="AD951" s="5"/>
      <c r="AE951" s="33"/>
      <c r="AF951" s="33"/>
      <c r="AG951" s="33"/>
      <c r="AH951" s="33"/>
      <c r="AI951" s="73"/>
      <c r="AJ951" s="73"/>
      <c r="AK951" s="73"/>
      <c r="AL951" s="33"/>
      <c r="AM951" s="55"/>
      <c r="AN951" s="33"/>
      <c r="AO951" s="33"/>
      <c r="AP951" s="33"/>
      <c r="AQ951" s="33"/>
      <c r="AR951" s="33"/>
      <c r="AS951" s="33"/>
      <c r="AT951" s="48"/>
      <c r="AU951" s="1"/>
      <c r="AV951" s="1"/>
      <c r="AW951" s="1"/>
      <c r="AX951" s="1"/>
      <c r="AY951" s="33"/>
      <c r="AZ951" s="1"/>
      <c r="BA951" s="1"/>
      <c r="BB951" s="1"/>
      <c r="BC951" s="1"/>
      <c r="BD951" s="1"/>
      <c r="BE951" s="1"/>
      <c r="BF951" s="1"/>
      <c r="BG951" s="1"/>
    </row>
    <row r="952" spans="1:59" ht="15.75" customHeight="1" x14ac:dyDescent="0.25">
      <c r="A952" s="1"/>
      <c r="B952" s="1"/>
      <c r="C952" s="1"/>
      <c r="D952" s="1"/>
      <c r="E952" s="1"/>
      <c r="F952" s="1"/>
      <c r="G952" s="1"/>
      <c r="H952" s="28"/>
      <c r="I952" s="1"/>
      <c r="J952" s="1"/>
      <c r="K952" s="1"/>
      <c r="L952" s="1"/>
      <c r="M952" s="1"/>
      <c r="N952" s="33"/>
      <c r="O952" s="1"/>
      <c r="P952" s="1"/>
      <c r="Q952" s="1"/>
      <c r="R952" s="1"/>
      <c r="S952" s="1"/>
      <c r="T952" s="33"/>
      <c r="U952" s="1"/>
      <c r="V952" s="1"/>
      <c r="W952" s="28"/>
      <c r="X952" s="1"/>
      <c r="Y952" s="28"/>
      <c r="Z952" s="1"/>
      <c r="AA952" s="28"/>
      <c r="AB952" s="57"/>
      <c r="AC952" s="5"/>
      <c r="AD952" s="5"/>
      <c r="AE952" s="33"/>
      <c r="AF952" s="33"/>
      <c r="AG952" s="33"/>
      <c r="AH952" s="33"/>
      <c r="AI952" s="73"/>
      <c r="AJ952" s="73"/>
      <c r="AK952" s="73"/>
      <c r="AL952" s="33"/>
      <c r="AM952" s="55"/>
      <c r="AN952" s="33"/>
      <c r="AO952" s="33"/>
      <c r="AP952" s="33"/>
      <c r="AQ952" s="33"/>
      <c r="AR952" s="33"/>
      <c r="AS952" s="33"/>
      <c r="AT952" s="48"/>
      <c r="AU952" s="1"/>
      <c r="AV952" s="1"/>
      <c r="AW952" s="1"/>
      <c r="AX952" s="1"/>
      <c r="AY952" s="33"/>
      <c r="AZ952" s="1"/>
      <c r="BA952" s="1"/>
      <c r="BB952" s="1"/>
      <c r="BC952" s="1"/>
      <c r="BD952" s="1"/>
      <c r="BE952" s="1"/>
      <c r="BF952" s="1"/>
      <c r="BG952" s="1"/>
    </row>
    <row r="953" spans="1:59" ht="15.75" customHeight="1" x14ac:dyDescent="0.25">
      <c r="A953" s="1"/>
      <c r="B953" s="1"/>
      <c r="C953" s="1"/>
      <c r="D953" s="1"/>
      <c r="E953" s="1"/>
      <c r="F953" s="1"/>
      <c r="G953" s="1"/>
      <c r="H953" s="28"/>
      <c r="I953" s="1"/>
      <c r="J953" s="1"/>
      <c r="K953" s="1"/>
      <c r="L953" s="1"/>
      <c r="M953" s="1"/>
      <c r="N953" s="33"/>
      <c r="O953" s="1"/>
      <c r="P953" s="1"/>
      <c r="Q953" s="1"/>
      <c r="R953" s="1"/>
      <c r="S953" s="1"/>
      <c r="T953" s="33"/>
      <c r="U953" s="1"/>
      <c r="V953" s="1"/>
      <c r="W953" s="28"/>
      <c r="X953" s="1"/>
      <c r="Y953" s="28"/>
      <c r="Z953" s="1"/>
      <c r="AA953" s="28"/>
      <c r="AB953" s="57"/>
      <c r="AC953" s="5"/>
      <c r="AD953" s="5"/>
      <c r="AE953" s="33"/>
      <c r="AF953" s="33"/>
      <c r="AG953" s="33"/>
      <c r="AH953" s="33"/>
      <c r="AI953" s="73"/>
      <c r="AJ953" s="73"/>
      <c r="AK953" s="73"/>
      <c r="AL953" s="33"/>
      <c r="AM953" s="55"/>
      <c r="AN953" s="33"/>
      <c r="AO953" s="33"/>
      <c r="AP953" s="33"/>
      <c r="AQ953" s="33"/>
      <c r="AR953" s="33"/>
      <c r="AS953" s="33"/>
      <c r="AT953" s="48"/>
      <c r="AU953" s="1"/>
      <c r="AV953" s="1"/>
      <c r="AW953" s="1"/>
      <c r="AX953" s="1"/>
      <c r="AY953" s="33"/>
      <c r="AZ953" s="1"/>
      <c r="BA953" s="1"/>
      <c r="BB953" s="1"/>
      <c r="BC953" s="1"/>
      <c r="BD953" s="1"/>
      <c r="BE953" s="1"/>
      <c r="BF953" s="1"/>
      <c r="BG953" s="1"/>
    </row>
    <row r="954" spans="1:59" ht="15.75" customHeight="1" x14ac:dyDescent="0.25">
      <c r="A954" s="1"/>
      <c r="B954" s="1"/>
      <c r="C954" s="1"/>
      <c r="D954" s="1"/>
      <c r="E954" s="1"/>
      <c r="F954" s="1"/>
      <c r="G954" s="1"/>
      <c r="H954" s="28"/>
      <c r="I954" s="1"/>
      <c r="J954" s="1"/>
      <c r="K954" s="1"/>
      <c r="L954" s="1"/>
      <c r="M954" s="1"/>
      <c r="N954" s="33"/>
      <c r="O954" s="1"/>
      <c r="P954" s="1"/>
      <c r="Q954" s="1"/>
      <c r="R954" s="1"/>
      <c r="S954" s="1"/>
      <c r="T954" s="33"/>
      <c r="U954" s="1"/>
      <c r="V954" s="1"/>
      <c r="W954" s="28"/>
      <c r="X954" s="1"/>
      <c r="Y954" s="28"/>
      <c r="Z954" s="1"/>
      <c r="AA954" s="28"/>
      <c r="AB954" s="57"/>
      <c r="AC954" s="5"/>
      <c r="AD954" s="5"/>
      <c r="AE954" s="33"/>
      <c r="AF954" s="33"/>
      <c r="AG954" s="33"/>
      <c r="AH954" s="33"/>
      <c r="AI954" s="73"/>
      <c r="AJ954" s="73"/>
      <c r="AK954" s="73"/>
      <c r="AL954" s="33"/>
      <c r="AM954" s="55"/>
      <c r="AN954" s="33"/>
      <c r="AO954" s="33"/>
      <c r="AP954" s="33"/>
      <c r="AQ954" s="33"/>
      <c r="AR954" s="33"/>
      <c r="AS954" s="33"/>
      <c r="AT954" s="48"/>
      <c r="AU954" s="1"/>
      <c r="AV954" s="1"/>
      <c r="AW954" s="1"/>
      <c r="AX954" s="1"/>
      <c r="AY954" s="33"/>
      <c r="AZ954" s="1"/>
      <c r="BA954" s="1"/>
      <c r="BB954" s="1"/>
      <c r="BC954" s="1"/>
      <c r="BD954" s="1"/>
      <c r="BE954" s="1"/>
      <c r="BF954" s="1"/>
      <c r="BG954" s="1"/>
    </row>
    <row r="955" spans="1:59" ht="15.75" customHeight="1" x14ac:dyDescent="0.25">
      <c r="A955" s="1"/>
      <c r="B955" s="1"/>
      <c r="C955" s="1"/>
      <c r="D955" s="1"/>
      <c r="E955" s="1"/>
      <c r="F955" s="1"/>
      <c r="G955" s="1"/>
      <c r="H955" s="28"/>
      <c r="I955" s="1"/>
      <c r="J955" s="1"/>
      <c r="K955" s="1"/>
      <c r="L955" s="1"/>
      <c r="M955" s="1"/>
      <c r="N955" s="33"/>
      <c r="O955" s="1"/>
      <c r="P955" s="1"/>
      <c r="Q955" s="1"/>
      <c r="R955" s="1"/>
      <c r="S955" s="1"/>
      <c r="T955" s="33"/>
      <c r="U955" s="1"/>
      <c r="V955" s="1"/>
      <c r="W955" s="28"/>
      <c r="X955" s="1"/>
      <c r="Y955" s="28"/>
      <c r="Z955" s="1"/>
      <c r="AA955" s="28"/>
      <c r="AB955" s="57"/>
      <c r="AC955" s="5"/>
      <c r="AD955" s="5"/>
      <c r="AE955" s="33"/>
      <c r="AF955" s="33"/>
      <c r="AG955" s="33"/>
      <c r="AH955" s="33"/>
      <c r="AI955" s="73"/>
      <c r="AJ955" s="73"/>
      <c r="AK955" s="73"/>
      <c r="AL955" s="33"/>
      <c r="AM955" s="55"/>
      <c r="AN955" s="33"/>
      <c r="AO955" s="33"/>
      <c r="AP955" s="33"/>
      <c r="AQ955" s="33"/>
      <c r="AR955" s="33"/>
      <c r="AS955" s="33"/>
      <c r="AT955" s="48"/>
      <c r="AU955" s="1"/>
      <c r="AV955" s="1"/>
      <c r="AW955" s="1"/>
      <c r="AX955" s="1"/>
      <c r="AY955" s="33"/>
      <c r="AZ955" s="1"/>
      <c r="BA955" s="1"/>
      <c r="BB955" s="1"/>
      <c r="BC955" s="1"/>
      <c r="BD955" s="1"/>
      <c r="BE955" s="1"/>
      <c r="BF955" s="1"/>
      <c r="BG955" s="1"/>
    </row>
    <row r="956" spans="1:59" ht="15.75" customHeight="1" x14ac:dyDescent="0.25">
      <c r="A956" s="1"/>
      <c r="B956" s="1"/>
      <c r="C956" s="1"/>
      <c r="D956" s="1"/>
      <c r="E956" s="1"/>
      <c r="F956" s="1"/>
      <c r="G956" s="1"/>
      <c r="H956" s="28"/>
      <c r="I956" s="1"/>
      <c r="J956" s="1"/>
      <c r="K956" s="1"/>
      <c r="L956" s="1"/>
      <c r="M956" s="1"/>
      <c r="N956" s="33"/>
      <c r="O956" s="1"/>
      <c r="P956" s="1"/>
      <c r="Q956" s="1"/>
      <c r="R956" s="1"/>
      <c r="S956" s="1"/>
      <c r="T956" s="33"/>
      <c r="U956" s="1"/>
      <c r="V956" s="1"/>
      <c r="W956" s="28"/>
      <c r="X956" s="1"/>
      <c r="Y956" s="28"/>
      <c r="Z956" s="1"/>
      <c r="AA956" s="28"/>
      <c r="AB956" s="57"/>
      <c r="AC956" s="5"/>
      <c r="AD956" s="5"/>
      <c r="AE956" s="33"/>
      <c r="AF956" s="33"/>
      <c r="AG956" s="33"/>
      <c r="AH956" s="33"/>
      <c r="AI956" s="73"/>
      <c r="AJ956" s="73"/>
      <c r="AK956" s="73"/>
      <c r="AL956" s="33"/>
      <c r="AM956" s="55"/>
      <c r="AN956" s="33"/>
      <c r="AO956" s="33"/>
      <c r="AP956" s="33"/>
      <c r="AQ956" s="33"/>
      <c r="AR956" s="33"/>
      <c r="AS956" s="33"/>
      <c r="AT956" s="48"/>
      <c r="AU956" s="1"/>
      <c r="AV956" s="1"/>
      <c r="AW956" s="1"/>
      <c r="AX956" s="1"/>
      <c r="AY956" s="33"/>
      <c r="AZ956" s="1"/>
      <c r="BA956" s="1"/>
      <c r="BB956" s="1"/>
      <c r="BC956" s="1"/>
      <c r="BD956" s="1"/>
      <c r="BE956" s="1"/>
      <c r="BF956" s="1"/>
      <c r="BG956" s="1"/>
    </row>
    <row r="957" spans="1:59" ht="15.75" customHeight="1" x14ac:dyDescent="0.25">
      <c r="A957" s="1"/>
      <c r="B957" s="1"/>
      <c r="C957" s="1"/>
      <c r="D957" s="1"/>
      <c r="E957" s="1"/>
      <c r="F957" s="1"/>
      <c r="G957" s="1"/>
      <c r="H957" s="28"/>
      <c r="I957" s="1"/>
      <c r="J957" s="1"/>
      <c r="K957" s="1"/>
      <c r="L957" s="1"/>
      <c r="M957" s="1"/>
      <c r="N957" s="33"/>
      <c r="O957" s="1"/>
      <c r="P957" s="1"/>
      <c r="Q957" s="1"/>
      <c r="R957" s="1"/>
      <c r="S957" s="1"/>
      <c r="T957" s="33"/>
      <c r="U957" s="1"/>
      <c r="V957" s="1"/>
      <c r="W957" s="28"/>
      <c r="X957" s="1"/>
      <c r="Y957" s="28"/>
      <c r="Z957" s="1"/>
      <c r="AA957" s="28"/>
      <c r="AB957" s="57"/>
      <c r="AC957" s="5"/>
      <c r="AD957" s="5"/>
      <c r="AE957" s="33"/>
      <c r="AF957" s="33"/>
      <c r="AG957" s="33"/>
      <c r="AH957" s="33"/>
      <c r="AI957" s="73"/>
      <c r="AJ957" s="73"/>
      <c r="AK957" s="73"/>
      <c r="AL957" s="33"/>
      <c r="AM957" s="55"/>
      <c r="AN957" s="33"/>
      <c r="AO957" s="33"/>
      <c r="AP957" s="33"/>
      <c r="AQ957" s="33"/>
      <c r="AR957" s="33"/>
      <c r="AS957" s="33"/>
      <c r="AT957" s="48"/>
      <c r="AU957" s="1"/>
      <c r="AV957" s="1"/>
      <c r="AW957" s="1"/>
      <c r="AX957" s="1"/>
      <c r="AY957" s="33"/>
      <c r="AZ957" s="1"/>
      <c r="BA957" s="1"/>
      <c r="BB957" s="1"/>
      <c r="BC957" s="1"/>
      <c r="BD957" s="1"/>
      <c r="BE957" s="1"/>
      <c r="BF957" s="1"/>
      <c r="BG957" s="1"/>
    </row>
    <row r="958" spans="1:59" ht="15.75" customHeight="1" x14ac:dyDescent="0.25">
      <c r="A958" s="1"/>
      <c r="B958" s="1"/>
      <c r="C958" s="1"/>
      <c r="D958" s="1"/>
      <c r="E958" s="1"/>
      <c r="F958" s="1"/>
      <c r="G958" s="1"/>
      <c r="H958" s="28"/>
      <c r="I958" s="1"/>
      <c r="J958" s="1"/>
      <c r="K958" s="1"/>
      <c r="L958" s="1"/>
      <c r="M958" s="1"/>
      <c r="N958" s="33"/>
      <c r="O958" s="1"/>
      <c r="P958" s="1"/>
      <c r="Q958" s="1"/>
      <c r="R958" s="1"/>
      <c r="S958" s="1"/>
      <c r="T958" s="33"/>
      <c r="U958" s="1"/>
      <c r="V958" s="1"/>
      <c r="W958" s="28"/>
      <c r="X958" s="1"/>
      <c r="Y958" s="28"/>
      <c r="Z958" s="1"/>
      <c r="AA958" s="28"/>
      <c r="AB958" s="57"/>
      <c r="AC958" s="5"/>
      <c r="AD958" s="5"/>
      <c r="AE958" s="33"/>
      <c r="AF958" s="33"/>
      <c r="AG958" s="33"/>
      <c r="AH958" s="33"/>
      <c r="AI958" s="73"/>
      <c r="AJ958" s="73"/>
      <c r="AK958" s="73"/>
      <c r="AL958" s="33"/>
      <c r="AM958" s="55"/>
      <c r="AN958" s="33"/>
      <c r="AO958" s="33"/>
      <c r="AP958" s="33"/>
      <c r="AQ958" s="33"/>
      <c r="AR958" s="33"/>
      <c r="AS958" s="33"/>
      <c r="AT958" s="48"/>
      <c r="AU958" s="1"/>
      <c r="AV958" s="1"/>
      <c r="AW958" s="1"/>
      <c r="AX958" s="1"/>
      <c r="AY958" s="33"/>
      <c r="AZ958" s="1"/>
      <c r="BA958" s="1"/>
      <c r="BB958" s="1"/>
      <c r="BC958" s="1"/>
      <c r="BD958" s="1"/>
      <c r="BE958" s="1"/>
      <c r="BF958" s="1"/>
      <c r="BG958" s="1"/>
    </row>
    <row r="959" spans="1:59" ht="15.75" customHeight="1" x14ac:dyDescent="0.25">
      <c r="A959" s="1"/>
      <c r="B959" s="1"/>
      <c r="C959" s="1"/>
      <c r="D959" s="1"/>
      <c r="E959" s="1"/>
      <c r="F959" s="1"/>
      <c r="G959" s="1"/>
      <c r="H959" s="28"/>
      <c r="I959" s="1"/>
      <c r="J959" s="1"/>
      <c r="K959" s="1"/>
      <c r="L959" s="1"/>
      <c r="M959" s="1"/>
      <c r="N959" s="33"/>
      <c r="O959" s="1"/>
      <c r="P959" s="1"/>
      <c r="Q959" s="1"/>
      <c r="R959" s="1"/>
      <c r="S959" s="1"/>
      <c r="T959" s="33"/>
      <c r="U959" s="1"/>
      <c r="V959" s="1"/>
      <c r="W959" s="28"/>
      <c r="X959" s="1"/>
      <c r="Y959" s="28"/>
      <c r="Z959" s="1"/>
      <c r="AA959" s="28"/>
      <c r="AB959" s="57"/>
      <c r="AC959" s="5"/>
      <c r="AD959" s="5"/>
      <c r="AE959" s="33"/>
      <c r="AF959" s="33"/>
      <c r="AG959" s="33"/>
      <c r="AH959" s="33"/>
      <c r="AI959" s="73"/>
      <c r="AJ959" s="73"/>
      <c r="AK959" s="73"/>
      <c r="AL959" s="33"/>
      <c r="AM959" s="55"/>
      <c r="AN959" s="33"/>
      <c r="AO959" s="33"/>
      <c r="AP959" s="33"/>
      <c r="AQ959" s="33"/>
      <c r="AR959" s="33"/>
      <c r="AS959" s="33"/>
      <c r="AT959" s="48"/>
      <c r="AU959" s="1"/>
      <c r="AV959" s="1"/>
      <c r="AW959" s="1"/>
      <c r="AX959" s="1"/>
      <c r="AY959" s="33"/>
      <c r="AZ959" s="1"/>
      <c r="BA959" s="1"/>
      <c r="BB959" s="1"/>
      <c r="BC959" s="1"/>
      <c r="BD959" s="1"/>
      <c r="BE959" s="1"/>
      <c r="BF959" s="1"/>
      <c r="BG959" s="1"/>
    </row>
    <row r="960" spans="1:59" ht="15.75" customHeight="1" x14ac:dyDescent="0.25">
      <c r="A960" s="1"/>
      <c r="B960" s="1"/>
      <c r="C960" s="1"/>
      <c r="D960" s="1"/>
      <c r="E960" s="1"/>
      <c r="F960" s="1"/>
      <c r="G960" s="1"/>
      <c r="H960" s="28"/>
      <c r="I960" s="1"/>
      <c r="J960" s="1"/>
      <c r="K960" s="1"/>
      <c r="L960" s="1"/>
      <c r="M960" s="1"/>
      <c r="N960" s="33"/>
      <c r="O960" s="1"/>
      <c r="P960" s="1"/>
      <c r="Q960" s="1"/>
      <c r="R960" s="1"/>
      <c r="S960" s="1"/>
      <c r="T960" s="33"/>
      <c r="U960" s="1"/>
      <c r="V960" s="1"/>
      <c r="W960" s="28"/>
      <c r="X960" s="1"/>
      <c r="Y960" s="28"/>
      <c r="Z960" s="1"/>
      <c r="AA960" s="28"/>
      <c r="AB960" s="57"/>
      <c r="AC960" s="5"/>
      <c r="AD960" s="5"/>
      <c r="AE960" s="33"/>
      <c r="AF960" s="33"/>
      <c r="AG960" s="33"/>
      <c r="AH960" s="33"/>
      <c r="AI960" s="73"/>
      <c r="AJ960" s="73"/>
      <c r="AK960" s="73"/>
      <c r="AL960" s="33"/>
      <c r="AM960" s="55"/>
      <c r="AN960" s="33"/>
      <c r="AO960" s="33"/>
      <c r="AP960" s="33"/>
      <c r="AQ960" s="33"/>
      <c r="AR960" s="33"/>
      <c r="AS960" s="33"/>
      <c r="AT960" s="48"/>
      <c r="AU960" s="1"/>
      <c r="AV960" s="1"/>
      <c r="AW960" s="1"/>
      <c r="AX960" s="1"/>
      <c r="AY960" s="33"/>
      <c r="AZ960" s="1"/>
      <c r="BA960" s="1"/>
      <c r="BB960" s="1"/>
      <c r="BC960" s="1"/>
      <c r="BD960" s="1"/>
      <c r="BE960" s="1"/>
      <c r="BF960" s="1"/>
      <c r="BG960" s="1"/>
    </row>
    <row r="961" spans="1:59" ht="15.75" customHeight="1" x14ac:dyDescent="0.25">
      <c r="A961" s="1"/>
      <c r="B961" s="1"/>
      <c r="C961" s="1"/>
      <c r="D961" s="1"/>
      <c r="E961" s="1"/>
      <c r="F961" s="1"/>
      <c r="G961" s="1"/>
      <c r="H961" s="28"/>
      <c r="I961" s="1"/>
      <c r="J961" s="1"/>
      <c r="K961" s="1"/>
      <c r="L961" s="1"/>
      <c r="M961" s="1"/>
      <c r="N961" s="33"/>
      <c r="O961" s="1"/>
      <c r="P961" s="1"/>
      <c r="Q961" s="1"/>
      <c r="R961" s="1"/>
      <c r="S961" s="1"/>
      <c r="T961" s="33"/>
      <c r="U961" s="1"/>
      <c r="V961" s="1"/>
      <c r="W961" s="28"/>
      <c r="X961" s="1"/>
      <c r="Y961" s="28"/>
      <c r="Z961" s="1"/>
      <c r="AA961" s="28"/>
      <c r="AB961" s="57"/>
      <c r="AC961" s="5"/>
      <c r="AD961" s="5"/>
      <c r="AE961" s="33"/>
      <c r="AF961" s="33"/>
      <c r="AG961" s="33"/>
      <c r="AH961" s="33"/>
      <c r="AI961" s="73"/>
      <c r="AJ961" s="73"/>
      <c r="AK961" s="73"/>
      <c r="AL961" s="33"/>
      <c r="AM961" s="55"/>
      <c r="AN961" s="33"/>
      <c r="AO961" s="33"/>
      <c r="AP961" s="33"/>
      <c r="AQ961" s="33"/>
      <c r="AR961" s="33"/>
      <c r="AS961" s="33"/>
      <c r="AT961" s="48"/>
      <c r="AU961" s="1"/>
      <c r="AV961" s="1"/>
      <c r="AW961" s="1"/>
      <c r="AX961" s="1"/>
      <c r="AY961" s="33"/>
      <c r="AZ961" s="1"/>
      <c r="BA961" s="1"/>
      <c r="BB961" s="1"/>
      <c r="BC961" s="1"/>
      <c r="BD961" s="1"/>
      <c r="BE961" s="1"/>
      <c r="BF961" s="1"/>
      <c r="BG961" s="1"/>
    </row>
    <row r="962" spans="1:59" ht="15.75" customHeight="1" x14ac:dyDescent="0.25">
      <c r="A962" s="1"/>
      <c r="B962" s="1"/>
      <c r="C962" s="1"/>
      <c r="D962" s="1"/>
      <c r="E962" s="1"/>
      <c r="F962" s="1"/>
      <c r="G962" s="1"/>
      <c r="H962" s="28"/>
      <c r="I962" s="1"/>
      <c r="J962" s="1"/>
      <c r="K962" s="1"/>
      <c r="L962" s="1"/>
      <c r="M962" s="1"/>
      <c r="N962" s="33"/>
      <c r="O962" s="1"/>
      <c r="P962" s="1"/>
      <c r="Q962" s="1"/>
      <c r="R962" s="1"/>
      <c r="S962" s="1"/>
      <c r="T962" s="33"/>
      <c r="U962" s="1"/>
      <c r="V962" s="1"/>
      <c r="W962" s="28"/>
      <c r="X962" s="1"/>
      <c r="Y962" s="28"/>
      <c r="Z962" s="1"/>
      <c r="AA962" s="28"/>
      <c r="AB962" s="57"/>
      <c r="AC962" s="5"/>
      <c r="AD962" s="5"/>
      <c r="AE962" s="33"/>
      <c r="AF962" s="33"/>
      <c r="AG962" s="33"/>
      <c r="AH962" s="33"/>
      <c r="AI962" s="73"/>
      <c r="AJ962" s="73"/>
      <c r="AK962" s="73"/>
      <c r="AL962" s="33"/>
      <c r="AM962" s="55"/>
      <c r="AN962" s="33"/>
      <c r="AO962" s="33"/>
      <c r="AP962" s="33"/>
      <c r="AQ962" s="33"/>
      <c r="AR962" s="33"/>
      <c r="AS962" s="33"/>
      <c r="AT962" s="48"/>
      <c r="AU962" s="1"/>
      <c r="AV962" s="1"/>
      <c r="AW962" s="1"/>
      <c r="AX962" s="1"/>
      <c r="AY962" s="33"/>
      <c r="AZ962" s="1"/>
      <c r="BA962" s="1"/>
      <c r="BB962" s="1"/>
      <c r="BC962" s="1"/>
      <c r="BD962" s="1"/>
      <c r="BE962" s="1"/>
      <c r="BF962" s="1"/>
      <c r="BG962" s="1"/>
    </row>
    <row r="963" spans="1:59" ht="15.75" customHeight="1" x14ac:dyDescent="0.25">
      <c r="A963" s="1"/>
      <c r="B963" s="1"/>
      <c r="C963" s="1"/>
      <c r="D963" s="1"/>
      <c r="E963" s="1"/>
      <c r="F963" s="1"/>
      <c r="G963" s="1"/>
      <c r="H963" s="28"/>
      <c r="I963" s="1"/>
      <c r="J963" s="1"/>
      <c r="K963" s="1"/>
      <c r="L963" s="1"/>
      <c r="M963" s="1"/>
      <c r="N963" s="33"/>
      <c r="O963" s="1"/>
      <c r="P963" s="1"/>
      <c r="Q963" s="1"/>
      <c r="R963" s="1"/>
      <c r="S963" s="1"/>
      <c r="T963" s="33"/>
      <c r="U963" s="1"/>
      <c r="V963" s="1"/>
      <c r="W963" s="28"/>
      <c r="X963" s="1"/>
      <c r="Y963" s="28"/>
      <c r="Z963" s="1"/>
      <c r="AA963" s="28"/>
      <c r="AB963" s="57"/>
      <c r="AC963" s="5"/>
      <c r="AD963" s="5"/>
      <c r="AE963" s="33"/>
      <c r="AF963" s="33"/>
      <c r="AG963" s="33"/>
      <c r="AH963" s="33"/>
      <c r="AI963" s="74"/>
      <c r="AJ963" s="74"/>
      <c r="AK963" s="74"/>
      <c r="AL963" s="33"/>
      <c r="AM963" s="55"/>
      <c r="AN963" s="33"/>
      <c r="AO963" s="33"/>
      <c r="AP963" s="33"/>
      <c r="AQ963" s="33"/>
      <c r="AR963" s="33"/>
      <c r="AS963" s="33"/>
      <c r="AT963" s="48"/>
      <c r="AU963" s="1"/>
      <c r="AV963" s="1"/>
      <c r="AW963" s="1"/>
      <c r="AX963" s="1"/>
      <c r="AY963" s="33"/>
      <c r="AZ963" s="1"/>
      <c r="BA963" s="1"/>
      <c r="BB963" s="1"/>
      <c r="BC963" s="1"/>
      <c r="BD963" s="1"/>
      <c r="BE963" s="1"/>
      <c r="BF963" s="1"/>
      <c r="BG963" s="1"/>
    </row>
    <row r="964" spans="1:59" ht="15.75" customHeight="1" x14ac:dyDescent="0.25">
      <c r="A964" s="1"/>
      <c r="B964" s="1"/>
      <c r="C964" s="1"/>
      <c r="D964" s="1"/>
      <c r="E964" s="1"/>
      <c r="F964" s="1"/>
      <c r="G964" s="1"/>
      <c r="H964" s="28"/>
      <c r="I964" s="1"/>
      <c r="J964" s="1"/>
      <c r="K964" s="1"/>
      <c r="L964" s="1"/>
      <c r="M964" s="1"/>
      <c r="N964" s="33"/>
      <c r="O964" s="1"/>
      <c r="P964" s="1"/>
      <c r="Q964" s="1"/>
      <c r="R964" s="1"/>
      <c r="S964" s="1"/>
      <c r="T964" s="33"/>
      <c r="U964" s="1"/>
      <c r="V964" s="1"/>
      <c r="W964" s="28"/>
      <c r="X964" s="1"/>
      <c r="Y964" s="28"/>
      <c r="Z964" s="1"/>
      <c r="AA964" s="28"/>
      <c r="AB964" s="57"/>
      <c r="AC964" s="5"/>
      <c r="AD964" s="5"/>
      <c r="AE964" s="33"/>
      <c r="AF964" s="33"/>
      <c r="AG964" s="33"/>
      <c r="AH964" s="33"/>
      <c r="AI964" s="74"/>
      <c r="AJ964" s="74"/>
      <c r="AK964" s="74"/>
      <c r="AL964" s="33"/>
      <c r="AM964" s="55"/>
      <c r="AN964" s="33"/>
      <c r="AO964" s="33"/>
      <c r="AP964" s="33"/>
      <c r="AQ964" s="33"/>
      <c r="AR964" s="33"/>
      <c r="AS964" s="33"/>
      <c r="AT964" s="48"/>
      <c r="AU964" s="1"/>
      <c r="AV964" s="1"/>
      <c r="AW964" s="1"/>
      <c r="AX964" s="1"/>
      <c r="AY964" s="33"/>
      <c r="AZ964" s="1"/>
      <c r="BA964" s="1"/>
      <c r="BB964" s="1"/>
      <c r="BC964" s="1"/>
      <c r="BD964" s="1"/>
      <c r="BE964" s="1"/>
      <c r="BF964" s="1"/>
      <c r="BG964" s="1"/>
    </row>
    <row r="965" spans="1:59" ht="15.75" customHeight="1" x14ac:dyDescent="0.25">
      <c r="A965" s="1"/>
      <c r="B965" s="1"/>
      <c r="C965" s="1"/>
      <c r="D965" s="1"/>
      <c r="E965" s="1"/>
      <c r="F965" s="1"/>
      <c r="G965" s="1"/>
      <c r="H965" s="28"/>
      <c r="I965" s="1"/>
      <c r="J965" s="1"/>
      <c r="K965" s="1"/>
      <c r="L965" s="1"/>
      <c r="M965" s="1"/>
      <c r="N965" s="33"/>
      <c r="O965" s="1"/>
      <c r="P965" s="1"/>
      <c r="Q965" s="1"/>
      <c r="R965" s="1"/>
      <c r="S965" s="1"/>
      <c r="T965" s="33"/>
      <c r="U965" s="1"/>
      <c r="V965" s="1"/>
      <c r="W965" s="28"/>
      <c r="X965" s="1"/>
      <c r="Y965" s="28"/>
      <c r="Z965" s="1"/>
      <c r="AA965" s="28"/>
      <c r="AB965" s="57"/>
      <c r="AC965" s="5"/>
      <c r="AD965" s="5"/>
      <c r="AE965" s="33"/>
      <c r="AF965" s="33"/>
      <c r="AG965" s="33"/>
      <c r="AH965" s="33"/>
      <c r="AI965" s="74"/>
      <c r="AJ965" s="74"/>
      <c r="AK965" s="74"/>
      <c r="AL965" s="33"/>
      <c r="AM965" s="55"/>
      <c r="AN965" s="33"/>
      <c r="AO965" s="33"/>
      <c r="AP965" s="33"/>
      <c r="AQ965" s="33"/>
      <c r="AR965" s="33"/>
      <c r="AS965" s="33"/>
      <c r="AT965" s="48"/>
      <c r="AU965" s="1"/>
      <c r="AV965" s="1"/>
      <c r="AW965" s="1"/>
      <c r="AX965" s="1"/>
      <c r="AY965" s="33"/>
      <c r="AZ965" s="1"/>
      <c r="BA965" s="1"/>
      <c r="BB965" s="1"/>
      <c r="BC965" s="1"/>
      <c r="BD965" s="1"/>
      <c r="BE965" s="1"/>
      <c r="BF965" s="1"/>
      <c r="BG965" s="1"/>
    </row>
    <row r="966" spans="1:59" ht="15.75" customHeight="1" x14ac:dyDescent="0.25">
      <c r="A966" s="1"/>
      <c r="B966" s="1"/>
      <c r="C966" s="1"/>
      <c r="D966" s="1"/>
      <c r="E966" s="1"/>
      <c r="F966" s="1"/>
      <c r="G966" s="1"/>
      <c r="H966" s="28"/>
      <c r="I966" s="1"/>
      <c r="J966" s="1"/>
      <c r="K966" s="1"/>
      <c r="L966" s="1"/>
      <c r="M966" s="1"/>
      <c r="N966" s="33"/>
      <c r="O966" s="1"/>
      <c r="P966" s="1"/>
      <c r="Q966" s="1"/>
      <c r="R966" s="1"/>
      <c r="S966" s="1"/>
      <c r="T966" s="33"/>
      <c r="U966" s="1"/>
      <c r="V966" s="1"/>
      <c r="W966" s="28"/>
      <c r="X966" s="1"/>
      <c r="Y966" s="28"/>
      <c r="Z966" s="1"/>
      <c r="AA966" s="28"/>
      <c r="AB966" s="57"/>
      <c r="AC966" s="5"/>
      <c r="AD966" s="5"/>
      <c r="AE966" s="33"/>
      <c r="AF966" s="33"/>
      <c r="AG966" s="33"/>
      <c r="AH966" s="33"/>
      <c r="AI966" s="74"/>
      <c r="AJ966" s="74"/>
      <c r="AK966" s="74"/>
      <c r="AL966" s="33"/>
      <c r="AM966" s="55"/>
      <c r="AN966" s="33"/>
      <c r="AO966" s="33"/>
      <c r="AP966" s="33"/>
      <c r="AQ966" s="33"/>
      <c r="AR966" s="33"/>
      <c r="AS966" s="33"/>
      <c r="AT966" s="48"/>
      <c r="AU966" s="1"/>
      <c r="AV966" s="1"/>
      <c r="AW966" s="1"/>
      <c r="AX966" s="1"/>
      <c r="AY966" s="33"/>
      <c r="AZ966" s="1"/>
      <c r="BA966" s="1"/>
      <c r="BB966" s="1"/>
      <c r="BC966" s="1"/>
      <c r="BD966" s="1"/>
      <c r="BE966" s="1"/>
      <c r="BF966" s="1"/>
      <c r="BG966" s="1"/>
    </row>
    <row r="967" spans="1:59" ht="15.75" customHeight="1" x14ac:dyDescent="0.25">
      <c r="A967" s="1"/>
      <c r="B967" s="1"/>
      <c r="C967" s="1"/>
      <c r="D967" s="1"/>
      <c r="E967" s="1"/>
      <c r="F967" s="1"/>
      <c r="G967" s="1"/>
      <c r="H967" s="28"/>
      <c r="I967" s="1"/>
      <c r="J967" s="1"/>
      <c r="K967" s="1"/>
      <c r="L967" s="1"/>
      <c r="M967" s="1"/>
      <c r="N967" s="33"/>
      <c r="O967" s="1"/>
      <c r="P967" s="1"/>
      <c r="Q967" s="1"/>
      <c r="R967" s="1"/>
      <c r="S967" s="1"/>
      <c r="T967" s="33"/>
      <c r="U967" s="1"/>
      <c r="V967" s="1"/>
      <c r="W967" s="28"/>
      <c r="X967" s="1"/>
      <c r="Y967" s="28"/>
      <c r="Z967" s="1"/>
      <c r="AA967" s="28"/>
      <c r="AB967" s="57"/>
      <c r="AC967" s="5"/>
      <c r="AD967" s="5"/>
      <c r="AE967" s="33"/>
      <c r="AF967" s="33"/>
      <c r="AG967" s="33"/>
      <c r="AH967" s="33"/>
      <c r="AI967" s="74"/>
      <c r="AJ967" s="74"/>
      <c r="AK967" s="74"/>
      <c r="AL967" s="33"/>
      <c r="AM967" s="55"/>
      <c r="AN967" s="33"/>
      <c r="AO967" s="33"/>
      <c r="AP967" s="33"/>
      <c r="AQ967" s="33"/>
      <c r="AR967" s="33"/>
      <c r="AS967" s="33"/>
      <c r="AT967" s="48"/>
      <c r="AU967" s="1"/>
      <c r="AV967" s="1"/>
      <c r="AW967" s="1"/>
      <c r="AX967" s="1"/>
      <c r="AY967" s="33"/>
      <c r="AZ967" s="1"/>
      <c r="BA967" s="1"/>
      <c r="BB967" s="1"/>
      <c r="BC967" s="1"/>
      <c r="BD967" s="1"/>
      <c r="BE967" s="1"/>
      <c r="BF967" s="1"/>
      <c r="BG967" s="1"/>
    </row>
    <row r="968" spans="1:59" ht="15.75" customHeight="1" x14ac:dyDescent="0.25">
      <c r="A968" s="1"/>
      <c r="B968" s="1"/>
      <c r="C968" s="1"/>
      <c r="D968" s="1"/>
      <c r="E968" s="1"/>
      <c r="F968" s="1"/>
      <c r="G968" s="1"/>
      <c r="H968" s="28"/>
      <c r="I968" s="1"/>
      <c r="J968" s="1"/>
      <c r="K968" s="1"/>
      <c r="L968" s="1"/>
      <c r="M968" s="1"/>
      <c r="N968" s="33"/>
      <c r="O968" s="1"/>
      <c r="P968" s="1"/>
      <c r="Q968" s="1"/>
      <c r="R968" s="1"/>
      <c r="S968" s="1"/>
      <c r="T968" s="33"/>
      <c r="U968" s="1"/>
      <c r="V968" s="1"/>
      <c r="W968" s="28"/>
      <c r="X968" s="1"/>
      <c r="Y968" s="28"/>
      <c r="Z968" s="1"/>
      <c r="AA968" s="28"/>
      <c r="AB968" s="57"/>
      <c r="AC968" s="5"/>
      <c r="AD968" s="5"/>
      <c r="AE968" s="33"/>
      <c r="AF968" s="33"/>
      <c r="AG968" s="33"/>
      <c r="AH968" s="33"/>
      <c r="AI968" s="74"/>
      <c r="AJ968" s="74"/>
      <c r="AK968" s="74"/>
      <c r="AL968" s="33"/>
      <c r="AM968" s="55"/>
      <c r="AN968" s="33"/>
      <c r="AO968" s="33"/>
      <c r="AP968" s="33"/>
      <c r="AQ968" s="33"/>
      <c r="AR968" s="33"/>
      <c r="AS968" s="33"/>
      <c r="AT968" s="48"/>
      <c r="AU968" s="1"/>
      <c r="AV968" s="1"/>
      <c r="AW968" s="1"/>
      <c r="AX968" s="1"/>
      <c r="AY968" s="33"/>
      <c r="AZ968" s="1"/>
      <c r="BA968" s="1"/>
      <c r="BB968" s="1"/>
      <c r="BC968" s="1"/>
      <c r="BD968" s="1"/>
      <c r="BE968" s="1"/>
      <c r="BF968" s="1"/>
      <c r="BG968" s="1"/>
    </row>
    <row r="969" spans="1:59" ht="15.75" customHeight="1" x14ac:dyDescent="0.25">
      <c r="A969" s="1"/>
      <c r="B969" s="1"/>
      <c r="C969" s="1"/>
      <c r="D969" s="1"/>
      <c r="E969" s="1"/>
      <c r="F969" s="1"/>
      <c r="G969" s="1"/>
      <c r="H969" s="28"/>
      <c r="I969" s="1"/>
      <c r="J969" s="1"/>
      <c r="K969" s="1"/>
      <c r="L969" s="1"/>
      <c r="M969" s="1"/>
      <c r="N969" s="33"/>
      <c r="O969" s="1"/>
      <c r="P969" s="1"/>
      <c r="Q969" s="1"/>
      <c r="R969" s="1"/>
      <c r="S969" s="1"/>
      <c r="T969" s="33"/>
      <c r="U969" s="1"/>
      <c r="V969" s="1"/>
      <c r="W969" s="28"/>
      <c r="X969" s="1"/>
      <c r="Y969" s="28"/>
      <c r="Z969" s="1"/>
      <c r="AA969" s="28"/>
      <c r="AB969" s="57"/>
      <c r="AC969" s="5"/>
      <c r="AD969" s="5"/>
      <c r="AE969" s="33"/>
      <c r="AF969" s="33"/>
      <c r="AG969" s="33"/>
      <c r="AH969" s="33"/>
      <c r="AI969" s="74"/>
      <c r="AJ969" s="74"/>
      <c r="AK969" s="74"/>
      <c r="AL969" s="33"/>
      <c r="AM969" s="55"/>
      <c r="AN969" s="33"/>
      <c r="AO969" s="33"/>
      <c r="AP969" s="33"/>
      <c r="AQ969" s="33"/>
      <c r="AR969" s="33"/>
      <c r="AS969" s="33"/>
      <c r="AT969" s="48"/>
      <c r="AU969" s="1"/>
      <c r="AV969" s="1"/>
      <c r="AW969" s="1"/>
      <c r="AX969" s="1"/>
      <c r="AY969" s="33"/>
      <c r="AZ969" s="1"/>
      <c r="BA969" s="1"/>
      <c r="BB969" s="1"/>
      <c r="BC969" s="1"/>
      <c r="BD969" s="1"/>
      <c r="BE969" s="1"/>
      <c r="BF969" s="1"/>
      <c r="BG969" s="1"/>
    </row>
    <row r="970" spans="1:59" ht="15.75" customHeight="1" x14ac:dyDescent="0.25">
      <c r="A970" s="1"/>
      <c r="B970" s="1"/>
      <c r="C970" s="1"/>
      <c r="D970" s="1"/>
      <c r="E970" s="1"/>
      <c r="F970" s="1"/>
      <c r="G970" s="1"/>
      <c r="H970" s="28"/>
      <c r="I970" s="1"/>
      <c r="J970" s="1"/>
      <c r="K970" s="1"/>
      <c r="L970" s="1"/>
      <c r="M970" s="1"/>
      <c r="N970" s="33"/>
      <c r="O970" s="1"/>
      <c r="P970" s="1"/>
      <c r="Q970" s="1"/>
      <c r="R970" s="1"/>
      <c r="S970" s="1"/>
      <c r="T970" s="33"/>
      <c r="U970" s="1"/>
      <c r="V970" s="1"/>
      <c r="W970" s="28"/>
      <c r="X970" s="1"/>
      <c r="Y970" s="28"/>
      <c r="Z970" s="1"/>
      <c r="AA970" s="28"/>
      <c r="AB970" s="57"/>
      <c r="AC970" s="5"/>
      <c r="AD970" s="5"/>
      <c r="AE970" s="33"/>
      <c r="AF970" s="33"/>
      <c r="AG970" s="33"/>
      <c r="AH970" s="33"/>
      <c r="AI970" s="74"/>
      <c r="AJ970" s="74"/>
      <c r="AK970" s="74"/>
      <c r="AL970" s="33"/>
      <c r="AM970" s="55"/>
      <c r="AN970" s="33"/>
      <c r="AO970" s="33"/>
      <c r="AP970" s="33"/>
      <c r="AQ970" s="33"/>
      <c r="AR970" s="33"/>
      <c r="AS970" s="33"/>
      <c r="AT970" s="48"/>
      <c r="AU970" s="1"/>
      <c r="AV970" s="1"/>
      <c r="AW970" s="1"/>
      <c r="AX970" s="1"/>
      <c r="AY970" s="33"/>
      <c r="AZ970" s="1"/>
      <c r="BA970" s="1"/>
      <c r="BB970" s="1"/>
      <c r="BC970" s="1"/>
      <c r="BD970" s="1"/>
      <c r="BE970" s="1"/>
      <c r="BF970" s="1"/>
      <c r="BG970" s="1"/>
    </row>
    <row r="971" spans="1:59" ht="15.75" customHeight="1" x14ac:dyDescent="0.25">
      <c r="A971" s="1"/>
      <c r="B971" s="1"/>
      <c r="C971" s="1"/>
      <c r="D971" s="1"/>
      <c r="E971" s="1"/>
      <c r="F971" s="1"/>
      <c r="G971" s="1"/>
      <c r="H971" s="28"/>
      <c r="I971" s="1"/>
      <c r="J971" s="1"/>
      <c r="K971" s="1"/>
      <c r="L971" s="1"/>
      <c r="M971" s="1"/>
      <c r="N971" s="33"/>
      <c r="O971" s="1"/>
      <c r="P971" s="1"/>
      <c r="Q971" s="1"/>
      <c r="R971" s="1"/>
      <c r="S971" s="1"/>
      <c r="T971" s="33"/>
      <c r="U971" s="1"/>
      <c r="V971" s="1"/>
      <c r="W971" s="28"/>
      <c r="X971" s="1"/>
      <c r="Y971" s="28"/>
      <c r="Z971" s="1"/>
      <c r="AA971" s="28"/>
      <c r="AB971" s="57"/>
      <c r="AC971" s="5"/>
      <c r="AD971" s="5"/>
      <c r="AE971" s="33"/>
      <c r="AF971" s="33"/>
      <c r="AG971" s="33"/>
      <c r="AH971" s="33"/>
      <c r="AI971" s="74"/>
      <c r="AJ971" s="74"/>
      <c r="AK971" s="74"/>
      <c r="AL971" s="33"/>
      <c r="AM971" s="55"/>
      <c r="AN971" s="33"/>
      <c r="AO971" s="33"/>
      <c r="AP971" s="33"/>
      <c r="AQ971" s="33"/>
      <c r="AR971" s="33"/>
      <c r="AS971" s="33"/>
      <c r="AT971" s="48"/>
      <c r="AU971" s="1"/>
      <c r="AV971" s="1"/>
      <c r="AW971" s="1"/>
      <c r="AX971" s="1"/>
      <c r="AY971" s="33"/>
      <c r="AZ971" s="1"/>
      <c r="BA971" s="1"/>
      <c r="BB971" s="1"/>
      <c r="BC971" s="1"/>
      <c r="BD971" s="1"/>
      <c r="BE971" s="1"/>
      <c r="BF971" s="1"/>
      <c r="BG971" s="1"/>
    </row>
    <row r="972" spans="1:59" ht="15.75" customHeight="1" x14ac:dyDescent="0.25">
      <c r="A972" s="1"/>
      <c r="B972" s="1"/>
      <c r="C972" s="1"/>
      <c r="D972" s="1"/>
      <c r="E972" s="1"/>
      <c r="F972" s="1"/>
      <c r="G972" s="1"/>
      <c r="H972" s="28"/>
      <c r="I972" s="1"/>
      <c r="J972" s="1"/>
      <c r="K972" s="1"/>
      <c r="L972" s="1"/>
      <c r="M972" s="1"/>
      <c r="N972" s="33"/>
      <c r="O972" s="1"/>
      <c r="P972" s="1"/>
      <c r="Q972" s="1"/>
      <c r="R972" s="1"/>
      <c r="S972" s="1"/>
      <c r="T972" s="33"/>
      <c r="U972" s="1"/>
      <c r="V972" s="1"/>
      <c r="W972" s="28"/>
      <c r="X972" s="1"/>
      <c r="Y972" s="28"/>
      <c r="Z972" s="1"/>
      <c r="AA972" s="28"/>
      <c r="AB972" s="57"/>
      <c r="AC972" s="5"/>
      <c r="AD972" s="5"/>
      <c r="AE972" s="33"/>
      <c r="AF972" s="33"/>
      <c r="AG972" s="33"/>
      <c r="AH972" s="33"/>
      <c r="AI972" s="74"/>
      <c r="AJ972" s="74"/>
      <c r="AK972" s="74"/>
      <c r="AL972" s="33"/>
      <c r="AM972" s="55"/>
      <c r="AN972" s="33"/>
      <c r="AO972" s="33"/>
      <c r="AP972" s="33"/>
      <c r="AQ972" s="33"/>
      <c r="AR972" s="33"/>
      <c r="AS972" s="33"/>
      <c r="AT972" s="48"/>
      <c r="AU972" s="1"/>
      <c r="AV972" s="1"/>
      <c r="AW972" s="1"/>
      <c r="AX972" s="1"/>
      <c r="AY972" s="33"/>
      <c r="AZ972" s="1"/>
      <c r="BA972" s="1"/>
      <c r="BB972" s="1"/>
      <c r="BC972" s="1"/>
      <c r="BD972" s="1"/>
      <c r="BE972" s="1"/>
      <c r="BF972" s="1"/>
      <c r="BG972" s="1"/>
    </row>
    <row r="973" spans="1:59" ht="15.75" customHeight="1" x14ac:dyDescent="0.25">
      <c r="A973" s="1"/>
      <c r="B973" s="1"/>
      <c r="C973" s="1"/>
      <c r="D973" s="1"/>
      <c r="E973" s="1"/>
      <c r="F973" s="1"/>
      <c r="G973" s="1"/>
      <c r="H973" s="28"/>
      <c r="I973" s="1"/>
      <c r="J973" s="1"/>
      <c r="K973" s="1"/>
      <c r="L973" s="1"/>
      <c r="M973" s="1"/>
      <c r="N973" s="33"/>
      <c r="O973" s="1"/>
      <c r="P973" s="1"/>
      <c r="Q973" s="1"/>
      <c r="R973" s="1"/>
      <c r="S973" s="1"/>
      <c r="T973" s="33"/>
      <c r="U973" s="1"/>
      <c r="V973" s="1"/>
      <c r="W973" s="28"/>
      <c r="X973" s="1"/>
      <c r="Y973" s="28"/>
      <c r="Z973" s="1"/>
      <c r="AA973" s="28"/>
      <c r="AB973" s="57"/>
      <c r="AC973" s="5"/>
      <c r="AD973" s="5"/>
      <c r="AE973" s="33"/>
      <c r="AF973" s="33"/>
      <c r="AG973" s="33"/>
      <c r="AH973" s="33"/>
      <c r="AI973" s="74"/>
      <c r="AJ973" s="74"/>
      <c r="AK973" s="74"/>
      <c r="AL973" s="33"/>
      <c r="AM973" s="55"/>
      <c r="AN973" s="33"/>
      <c r="AO973" s="33"/>
      <c r="AP973" s="33"/>
      <c r="AQ973" s="33"/>
      <c r="AR973" s="33"/>
      <c r="AS973" s="33"/>
      <c r="AT973" s="48"/>
      <c r="AU973" s="1"/>
      <c r="AV973" s="1"/>
      <c r="AW973" s="1"/>
      <c r="AX973" s="1"/>
      <c r="AY973" s="33"/>
      <c r="AZ973" s="1"/>
      <c r="BA973" s="1"/>
      <c r="BB973" s="1"/>
      <c r="BC973" s="1"/>
      <c r="BD973" s="1"/>
      <c r="BE973" s="1"/>
      <c r="BF973" s="1"/>
      <c r="BG973" s="1"/>
    </row>
    <row r="974" spans="1:59" ht="15.75" customHeight="1" x14ac:dyDescent="0.25">
      <c r="A974" s="1"/>
      <c r="B974" s="1"/>
      <c r="C974" s="1"/>
      <c r="D974" s="1"/>
      <c r="E974" s="1"/>
      <c r="F974" s="1"/>
      <c r="G974" s="1"/>
      <c r="H974" s="28"/>
      <c r="I974" s="1"/>
      <c r="J974" s="1"/>
      <c r="K974" s="1"/>
      <c r="L974" s="1"/>
      <c r="M974" s="1"/>
      <c r="N974" s="33"/>
      <c r="O974" s="1"/>
      <c r="P974" s="1"/>
      <c r="Q974" s="1"/>
      <c r="R974" s="1"/>
      <c r="S974" s="1"/>
      <c r="T974" s="33"/>
      <c r="U974" s="1"/>
      <c r="V974" s="1"/>
      <c r="W974" s="28"/>
      <c r="X974" s="1"/>
      <c r="Y974" s="28"/>
      <c r="Z974" s="1"/>
      <c r="AA974" s="28"/>
      <c r="AB974" s="57"/>
      <c r="AC974" s="5"/>
      <c r="AD974" s="5"/>
      <c r="AE974" s="33"/>
      <c r="AF974" s="33"/>
      <c r="AG974" s="33"/>
      <c r="AH974" s="33"/>
      <c r="AI974" s="74"/>
      <c r="AJ974" s="74"/>
      <c r="AK974" s="74"/>
      <c r="AL974" s="33"/>
      <c r="AM974" s="55"/>
      <c r="AN974" s="33"/>
      <c r="AO974" s="33"/>
      <c r="AP974" s="33"/>
      <c r="AQ974" s="33"/>
      <c r="AR974" s="33"/>
      <c r="AS974" s="33"/>
      <c r="AT974" s="48"/>
      <c r="AU974" s="1"/>
      <c r="AV974" s="1"/>
      <c r="AW974" s="1"/>
      <c r="AX974" s="1"/>
      <c r="AY974" s="33"/>
      <c r="AZ974" s="1"/>
      <c r="BA974" s="1"/>
      <c r="BB974" s="1"/>
      <c r="BC974" s="1"/>
      <c r="BD974" s="1"/>
      <c r="BE974" s="1"/>
      <c r="BF974" s="1"/>
      <c r="BG974" s="1"/>
    </row>
    <row r="975" spans="1:59" ht="15.75" customHeight="1" x14ac:dyDescent="0.25">
      <c r="A975" s="1"/>
      <c r="B975" s="1"/>
      <c r="C975" s="1"/>
      <c r="D975" s="1"/>
      <c r="E975" s="1"/>
      <c r="F975" s="1"/>
      <c r="G975" s="1"/>
      <c r="H975" s="28"/>
      <c r="I975" s="1"/>
      <c r="J975" s="1"/>
      <c r="K975" s="1"/>
      <c r="L975" s="1"/>
      <c r="M975" s="1"/>
      <c r="N975" s="33"/>
      <c r="O975" s="1"/>
      <c r="P975" s="1"/>
      <c r="Q975" s="1"/>
      <c r="R975" s="1"/>
      <c r="S975" s="1"/>
      <c r="T975" s="33"/>
      <c r="U975" s="1"/>
      <c r="V975" s="1"/>
      <c r="W975" s="28"/>
      <c r="X975" s="1"/>
      <c r="Y975" s="28"/>
      <c r="Z975" s="1"/>
      <c r="AA975" s="28"/>
      <c r="AB975" s="57"/>
      <c r="AC975" s="5"/>
      <c r="AD975" s="5"/>
      <c r="AE975" s="33"/>
      <c r="AF975" s="33"/>
      <c r="AG975" s="33"/>
      <c r="AH975" s="33"/>
      <c r="AI975" s="74"/>
      <c r="AJ975" s="74"/>
      <c r="AK975" s="74"/>
      <c r="AL975" s="33"/>
      <c r="AM975" s="55"/>
      <c r="AN975" s="33"/>
      <c r="AO975" s="33"/>
      <c r="AP975" s="33"/>
      <c r="AQ975" s="33"/>
      <c r="AR975" s="33"/>
      <c r="AS975" s="33"/>
      <c r="AT975" s="48"/>
      <c r="AU975" s="1"/>
      <c r="AV975" s="1"/>
      <c r="AW975" s="1"/>
      <c r="AX975" s="1"/>
      <c r="AY975" s="33"/>
      <c r="AZ975" s="1"/>
      <c r="BA975" s="1"/>
      <c r="BB975" s="1"/>
      <c r="BC975" s="1"/>
      <c r="BD975" s="1"/>
      <c r="BE975" s="1"/>
      <c r="BF975" s="1"/>
      <c r="BG975" s="1"/>
    </row>
    <row r="976" spans="1:59" ht="15.75" customHeight="1" x14ac:dyDescent="0.25">
      <c r="A976" s="1"/>
      <c r="B976" s="1"/>
      <c r="C976" s="1"/>
      <c r="D976" s="1"/>
      <c r="E976" s="1"/>
      <c r="F976" s="1"/>
      <c r="G976" s="1"/>
      <c r="H976" s="28"/>
      <c r="I976" s="1"/>
      <c r="J976" s="1"/>
      <c r="K976" s="1"/>
      <c r="L976" s="1"/>
      <c r="M976" s="1"/>
      <c r="N976" s="33"/>
      <c r="O976" s="1"/>
      <c r="P976" s="1"/>
      <c r="Q976" s="1"/>
      <c r="R976" s="1"/>
      <c r="S976" s="1"/>
      <c r="T976" s="33"/>
      <c r="U976" s="1"/>
      <c r="V976" s="1"/>
      <c r="W976" s="28"/>
      <c r="X976" s="1"/>
      <c r="Y976" s="28"/>
      <c r="Z976" s="1"/>
      <c r="AA976" s="28"/>
      <c r="AB976" s="57"/>
      <c r="AC976" s="5"/>
      <c r="AD976" s="5"/>
      <c r="AE976" s="33"/>
      <c r="AF976" s="33"/>
      <c r="AG976" s="33"/>
      <c r="AH976" s="33"/>
      <c r="AI976" s="74"/>
      <c r="AJ976" s="74"/>
      <c r="AK976" s="74"/>
      <c r="AL976" s="33"/>
      <c r="AM976" s="55"/>
      <c r="AN976" s="33"/>
      <c r="AO976" s="33"/>
      <c r="AP976" s="33"/>
      <c r="AQ976" s="33"/>
      <c r="AR976" s="33"/>
      <c r="AS976" s="33"/>
      <c r="AT976" s="48"/>
      <c r="AU976" s="1"/>
      <c r="AV976" s="1"/>
      <c r="AW976" s="1"/>
      <c r="AX976" s="1"/>
      <c r="AY976" s="33"/>
      <c r="AZ976" s="1"/>
      <c r="BA976" s="1"/>
      <c r="BB976" s="1"/>
      <c r="BC976" s="1"/>
      <c r="BD976" s="1"/>
      <c r="BE976" s="1"/>
      <c r="BF976" s="1"/>
      <c r="BG976" s="1"/>
    </row>
    <row r="977" spans="1:59" ht="15.75" customHeight="1" x14ac:dyDescent="0.25">
      <c r="A977" s="1"/>
      <c r="B977" s="1"/>
      <c r="C977" s="1"/>
      <c r="D977" s="1"/>
      <c r="E977" s="1"/>
      <c r="F977" s="1"/>
      <c r="G977" s="1"/>
      <c r="H977" s="28"/>
      <c r="I977" s="1"/>
      <c r="J977" s="1"/>
      <c r="K977" s="1"/>
      <c r="L977" s="1"/>
      <c r="M977" s="1"/>
      <c r="N977" s="33"/>
      <c r="O977" s="1"/>
      <c r="P977" s="1"/>
      <c r="Q977" s="1"/>
      <c r="R977" s="1"/>
      <c r="S977" s="1"/>
      <c r="T977" s="33"/>
      <c r="U977" s="1"/>
      <c r="V977" s="1"/>
      <c r="W977" s="28"/>
      <c r="X977" s="1"/>
      <c r="Y977" s="28"/>
      <c r="Z977" s="1"/>
      <c r="AA977" s="28"/>
      <c r="AB977" s="57"/>
      <c r="AC977" s="5"/>
      <c r="AD977" s="5"/>
      <c r="AE977" s="33"/>
      <c r="AF977" s="33"/>
      <c r="AG977" s="33"/>
      <c r="AH977" s="33"/>
      <c r="AI977" s="74"/>
      <c r="AJ977" s="74"/>
      <c r="AK977" s="74"/>
      <c r="AL977" s="33"/>
      <c r="AM977" s="55"/>
      <c r="AN977" s="33"/>
      <c r="AO977" s="33"/>
      <c r="AP977" s="33"/>
      <c r="AQ977" s="33"/>
      <c r="AR977" s="33"/>
      <c r="AS977" s="33"/>
      <c r="AT977" s="48"/>
      <c r="AU977" s="1"/>
      <c r="AV977" s="1"/>
      <c r="AW977" s="1"/>
      <c r="AX977" s="1"/>
      <c r="AY977" s="33"/>
      <c r="AZ977" s="1"/>
      <c r="BA977" s="1"/>
      <c r="BB977" s="1"/>
      <c r="BC977" s="1"/>
      <c r="BD977" s="1"/>
      <c r="BE977" s="1"/>
      <c r="BF977" s="1"/>
      <c r="BG977" s="1"/>
    </row>
    <row r="978" spans="1:59" ht="15.75" customHeight="1" x14ac:dyDescent="0.25">
      <c r="A978" s="1"/>
      <c r="B978" s="1"/>
      <c r="C978" s="1"/>
      <c r="D978" s="1"/>
      <c r="E978" s="1"/>
      <c r="F978" s="1"/>
      <c r="G978" s="1"/>
      <c r="H978" s="28"/>
      <c r="I978" s="1"/>
      <c r="J978" s="1"/>
      <c r="K978" s="1"/>
      <c r="L978" s="1"/>
      <c r="M978" s="1"/>
      <c r="N978" s="33"/>
      <c r="O978" s="1"/>
      <c r="P978" s="1"/>
      <c r="Q978" s="1"/>
      <c r="R978" s="1"/>
      <c r="S978" s="1"/>
      <c r="T978" s="33"/>
      <c r="U978" s="1"/>
      <c r="V978" s="1"/>
      <c r="W978" s="28"/>
      <c r="X978" s="1"/>
      <c r="Y978" s="28"/>
      <c r="Z978" s="1"/>
      <c r="AA978" s="28"/>
      <c r="AB978" s="57"/>
      <c r="AC978" s="5"/>
      <c r="AD978" s="5"/>
      <c r="AE978" s="33"/>
      <c r="AF978" s="33"/>
      <c r="AG978" s="33"/>
      <c r="AH978" s="33"/>
      <c r="AI978" s="74"/>
      <c r="AJ978" s="74"/>
      <c r="AK978" s="74"/>
      <c r="AL978" s="33"/>
      <c r="AM978" s="55"/>
      <c r="AN978" s="33"/>
      <c r="AO978" s="33"/>
      <c r="AP978" s="33"/>
      <c r="AQ978" s="33"/>
      <c r="AR978" s="33"/>
      <c r="AS978" s="33"/>
      <c r="AT978" s="48"/>
      <c r="AU978" s="1"/>
      <c r="AV978" s="1"/>
      <c r="AW978" s="1"/>
      <c r="AX978" s="1"/>
      <c r="AY978" s="33"/>
      <c r="AZ978" s="1"/>
      <c r="BA978" s="1"/>
      <c r="BB978" s="1"/>
      <c r="BC978" s="1"/>
      <c r="BD978" s="1"/>
      <c r="BE978" s="1"/>
      <c r="BF978" s="1"/>
      <c r="BG978" s="1"/>
    </row>
    <row r="979" spans="1:59" ht="15.75" customHeight="1" x14ac:dyDescent="0.25">
      <c r="A979" s="1"/>
      <c r="B979" s="1"/>
      <c r="C979" s="1"/>
      <c r="D979" s="1"/>
      <c r="E979" s="1"/>
      <c r="F979" s="1"/>
      <c r="G979" s="1"/>
      <c r="H979" s="28"/>
      <c r="I979" s="1"/>
      <c r="J979" s="1"/>
      <c r="K979" s="1"/>
      <c r="L979" s="1"/>
      <c r="M979" s="1"/>
      <c r="N979" s="33"/>
      <c r="O979" s="1"/>
      <c r="P979" s="1"/>
      <c r="Q979" s="1"/>
      <c r="R979" s="1"/>
      <c r="S979" s="1"/>
      <c r="T979" s="33"/>
      <c r="U979" s="1"/>
      <c r="V979" s="1"/>
      <c r="W979" s="28"/>
      <c r="X979" s="1"/>
      <c r="Y979" s="28"/>
      <c r="Z979" s="1"/>
      <c r="AA979" s="28"/>
      <c r="AB979" s="57"/>
      <c r="AC979" s="5"/>
      <c r="AD979" s="5"/>
      <c r="AE979" s="33"/>
      <c r="AF979" s="33"/>
      <c r="AG979" s="33"/>
      <c r="AH979" s="33"/>
      <c r="AI979" s="74"/>
      <c r="AJ979" s="74"/>
      <c r="AK979" s="74"/>
      <c r="AL979" s="33"/>
      <c r="AM979" s="55"/>
      <c r="AN979" s="33"/>
      <c r="AO979" s="33"/>
      <c r="AP979" s="33"/>
      <c r="AQ979" s="33"/>
      <c r="AR979" s="33"/>
      <c r="AS979" s="33"/>
      <c r="AT979" s="48"/>
      <c r="AU979" s="1"/>
      <c r="AV979" s="1"/>
      <c r="AW979" s="1"/>
      <c r="AX979" s="1"/>
      <c r="AY979" s="33"/>
      <c r="AZ979" s="1"/>
      <c r="BA979" s="1"/>
      <c r="BB979" s="1"/>
      <c r="BC979" s="1"/>
      <c r="BD979" s="1"/>
      <c r="BE979" s="1"/>
      <c r="BF979" s="1"/>
      <c r="BG979" s="1"/>
    </row>
    <row r="980" spans="1:59" ht="15.75" customHeight="1" x14ac:dyDescent="0.25">
      <c r="A980" s="1"/>
      <c r="B980" s="1"/>
      <c r="C980" s="1"/>
      <c r="D980" s="1"/>
      <c r="E980" s="1"/>
      <c r="F980" s="1"/>
      <c r="G980" s="1"/>
      <c r="H980" s="28"/>
      <c r="I980" s="1"/>
      <c r="J980" s="1"/>
      <c r="K980" s="1"/>
      <c r="L980" s="1"/>
      <c r="M980" s="1"/>
      <c r="N980" s="33"/>
      <c r="O980" s="1"/>
      <c r="P980" s="1"/>
      <c r="Q980" s="1"/>
      <c r="R980" s="1"/>
      <c r="S980" s="1"/>
      <c r="T980" s="33"/>
      <c r="U980" s="1"/>
      <c r="V980" s="1"/>
      <c r="W980" s="28"/>
      <c r="X980" s="1"/>
      <c r="Y980" s="28"/>
      <c r="Z980" s="1"/>
      <c r="AA980" s="28"/>
      <c r="AB980" s="57"/>
      <c r="AC980" s="5"/>
      <c r="AD980" s="5"/>
      <c r="AE980" s="33"/>
      <c r="AF980" s="33"/>
      <c r="AG980" s="33"/>
      <c r="AH980" s="33"/>
      <c r="AI980" s="74"/>
      <c r="AJ980" s="74"/>
      <c r="AK980" s="74"/>
      <c r="AL980" s="33"/>
      <c r="AM980" s="55"/>
      <c r="AN980" s="33"/>
      <c r="AO980" s="33"/>
      <c r="AP980" s="33"/>
      <c r="AQ980" s="33"/>
      <c r="AR980" s="33"/>
      <c r="AS980" s="33"/>
      <c r="AT980" s="48"/>
      <c r="AU980" s="1"/>
      <c r="AV980" s="1"/>
      <c r="AW980" s="1"/>
      <c r="AX980" s="1"/>
      <c r="AY980" s="33"/>
      <c r="AZ980" s="1"/>
      <c r="BA980" s="1"/>
      <c r="BB980" s="1"/>
      <c r="BC980" s="1"/>
      <c r="BD980" s="1"/>
      <c r="BE980" s="1"/>
      <c r="BF980" s="1"/>
      <c r="BG980" s="1"/>
    </row>
    <row r="981" spans="1:59" ht="15.75" customHeight="1" x14ac:dyDescent="0.25">
      <c r="A981" s="1"/>
      <c r="B981" s="1"/>
      <c r="C981" s="1"/>
      <c r="D981" s="1"/>
      <c r="E981" s="1"/>
      <c r="F981" s="1"/>
      <c r="G981" s="1"/>
      <c r="H981" s="28"/>
      <c r="I981" s="1"/>
      <c r="J981" s="1"/>
      <c r="K981" s="1"/>
      <c r="L981" s="1"/>
      <c r="M981" s="1"/>
      <c r="N981" s="33"/>
      <c r="O981" s="1"/>
      <c r="P981" s="1"/>
      <c r="Q981" s="1"/>
      <c r="R981" s="1"/>
      <c r="S981" s="1"/>
      <c r="T981" s="33"/>
      <c r="U981" s="1"/>
      <c r="V981" s="1"/>
      <c r="W981" s="28"/>
      <c r="X981" s="1"/>
      <c r="Y981" s="28"/>
      <c r="Z981" s="1"/>
      <c r="AA981" s="28"/>
      <c r="AB981" s="57"/>
      <c r="AC981" s="5"/>
      <c r="AD981" s="5"/>
      <c r="AE981" s="33"/>
      <c r="AF981" s="33"/>
      <c r="AG981" s="33"/>
      <c r="AH981" s="33"/>
      <c r="AI981" s="74"/>
      <c r="AJ981" s="74"/>
      <c r="AK981" s="74"/>
      <c r="AL981" s="33"/>
      <c r="AM981" s="55"/>
      <c r="AN981" s="33"/>
      <c r="AO981" s="33"/>
      <c r="AP981" s="33"/>
      <c r="AQ981" s="33"/>
      <c r="AR981" s="33"/>
      <c r="AS981" s="33"/>
      <c r="AT981" s="48"/>
      <c r="AU981" s="1"/>
      <c r="AV981" s="1"/>
      <c r="AW981" s="1"/>
      <c r="AX981" s="1"/>
      <c r="AY981" s="33"/>
      <c r="AZ981" s="1"/>
      <c r="BA981" s="1"/>
      <c r="BB981" s="1"/>
      <c r="BC981" s="1"/>
      <c r="BD981" s="1"/>
      <c r="BE981" s="1"/>
      <c r="BF981" s="1"/>
      <c r="BG981" s="1"/>
    </row>
    <row r="982" spans="1:59" ht="15.75" customHeight="1" x14ac:dyDescent="0.25">
      <c r="A982" s="1"/>
      <c r="B982" s="1"/>
      <c r="C982" s="1"/>
      <c r="D982" s="1"/>
      <c r="E982" s="1"/>
      <c r="F982" s="1"/>
      <c r="G982" s="1"/>
      <c r="H982" s="28"/>
      <c r="I982" s="1"/>
      <c r="J982" s="1"/>
      <c r="K982" s="1"/>
      <c r="L982" s="1"/>
      <c r="M982" s="1"/>
      <c r="N982" s="33"/>
      <c r="O982" s="1"/>
      <c r="P982" s="1"/>
      <c r="Q982" s="1"/>
      <c r="R982" s="1"/>
      <c r="S982" s="1"/>
      <c r="T982" s="33"/>
      <c r="U982" s="1"/>
      <c r="V982" s="1"/>
      <c r="W982" s="28"/>
      <c r="X982" s="1"/>
      <c r="Y982" s="28"/>
      <c r="Z982" s="1"/>
      <c r="AA982" s="28"/>
      <c r="AB982" s="57"/>
      <c r="AC982" s="5"/>
      <c r="AD982" s="5"/>
      <c r="AE982" s="33"/>
      <c r="AF982" s="33"/>
      <c r="AG982" s="33"/>
      <c r="AH982" s="33"/>
      <c r="AI982" s="74"/>
      <c r="AJ982" s="74"/>
      <c r="AK982" s="74"/>
      <c r="AL982" s="33"/>
      <c r="AM982" s="55"/>
      <c r="AN982" s="33"/>
      <c r="AO982" s="33"/>
      <c r="AP982" s="33"/>
      <c r="AQ982" s="33"/>
      <c r="AR982" s="33"/>
      <c r="AS982" s="33"/>
      <c r="AT982" s="48"/>
      <c r="AU982" s="1"/>
      <c r="AV982" s="1"/>
      <c r="AW982" s="1"/>
      <c r="AX982" s="1"/>
      <c r="AY982" s="33"/>
      <c r="AZ982" s="1"/>
      <c r="BA982" s="1"/>
      <c r="BB982" s="1"/>
      <c r="BC982" s="1"/>
      <c r="BD982" s="1"/>
      <c r="BE982" s="1"/>
      <c r="BF982" s="1"/>
      <c r="BG982" s="1"/>
    </row>
    <row r="983" spans="1:59" ht="15.75" customHeight="1" x14ac:dyDescent="0.25">
      <c r="A983" s="1"/>
      <c r="B983" s="1"/>
      <c r="C983" s="1"/>
      <c r="D983" s="1"/>
      <c r="E983" s="1"/>
      <c r="F983" s="1"/>
      <c r="G983" s="1"/>
      <c r="H983" s="28"/>
      <c r="I983" s="1"/>
      <c r="J983" s="1"/>
      <c r="K983" s="1"/>
      <c r="L983" s="1"/>
      <c r="M983" s="1"/>
      <c r="N983" s="33"/>
      <c r="O983" s="1"/>
      <c r="P983" s="1"/>
      <c r="Q983" s="1"/>
      <c r="R983" s="1"/>
      <c r="S983" s="1"/>
      <c r="T983" s="33"/>
      <c r="U983" s="1"/>
      <c r="V983" s="1"/>
      <c r="W983" s="28"/>
      <c r="X983" s="1"/>
      <c r="Y983" s="28"/>
      <c r="Z983" s="1"/>
      <c r="AA983" s="28"/>
      <c r="AB983" s="57"/>
      <c r="AC983" s="5"/>
      <c r="AD983" s="5"/>
      <c r="AE983" s="33"/>
      <c r="AF983" s="33"/>
      <c r="AG983" s="33"/>
      <c r="AH983" s="33"/>
      <c r="AI983" s="74"/>
      <c r="AJ983" s="74"/>
      <c r="AK983" s="74"/>
      <c r="AL983" s="33"/>
      <c r="AM983" s="55"/>
      <c r="AN983" s="33"/>
      <c r="AO983" s="33"/>
      <c r="AP983" s="33"/>
      <c r="AQ983" s="33"/>
      <c r="AR983" s="33"/>
      <c r="AS983" s="33"/>
      <c r="AT983" s="48"/>
      <c r="AU983" s="1"/>
      <c r="AV983" s="1"/>
      <c r="AW983" s="1"/>
      <c r="AX983" s="1"/>
      <c r="AY983" s="33"/>
      <c r="AZ983" s="1"/>
      <c r="BA983" s="1"/>
      <c r="BB983" s="1"/>
      <c r="BC983" s="1"/>
      <c r="BD983" s="1"/>
      <c r="BE983" s="1"/>
      <c r="BF983" s="1"/>
      <c r="BG983" s="1"/>
    </row>
    <row r="984" spans="1:59" ht="15.75" customHeight="1" x14ac:dyDescent="0.25">
      <c r="A984" s="1"/>
      <c r="B984" s="1"/>
      <c r="C984" s="1"/>
      <c r="D984" s="1"/>
      <c r="E984" s="1"/>
      <c r="F984" s="1"/>
      <c r="G984" s="1"/>
      <c r="H984" s="28"/>
      <c r="I984" s="1"/>
      <c r="J984" s="1"/>
      <c r="K984" s="1"/>
      <c r="L984" s="1"/>
      <c r="M984" s="1"/>
      <c r="N984" s="33"/>
      <c r="O984" s="1"/>
      <c r="P984" s="1"/>
      <c r="Q984" s="1"/>
      <c r="R984" s="1"/>
      <c r="S984" s="1"/>
      <c r="T984" s="33"/>
      <c r="U984" s="1"/>
      <c r="V984" s="1"/>
      <c r="W984" s="28"/>
      <c r="X984" s="1"/>
      <c r="Y984" s="28"/>
      <c r="Z984" s="1"/>
      <c r="AA984" s="28"/>
      <c r="AB984" s="57"/>
      <c r="AC984" s="5"/>
      <c r="AD984" s="5"/>
      <c r="AE984" s="33"/>
      <c r="AF984" s="33"/>
      <c r="AG984" s="33"/>
      <c r="AH984" s="33"/>
      <c r="AI984" s="74"/>
      <c r="AJ984" s="74"/>
      <c r="AK984" s="74"/>
      <c r="AL984" s="33"/>
      <c r="AM984" s="55"/>
      <c r="AN984" s="33"/>
      <c r="AO984" s="33"/>
      <c r="AP984" s="33"/>
      <c r="AQ984" s="33"/>
      <c r="AR984" s="33"/>
      <c r="AS984" s="33"/>
      <c r="AT984" s="48"/>
      <c r="AU984" s="1"/>
      <c r="AV984" s="1"/>
      <c r="AW984" s="1"/>
      <c r="AX984" s="1"/>
      <c r="AY984" s="33"/>
      <c r="AZ984" s="1"/>
      <c r="BA984" s="1"/>
      <c r="BB984" s="1"/>
      <c r="BC984" s="1"/>
      <c r="BD984" s="1"/>
      <c r="BE984" s="1"/>
      <c r="BF984" s="1"/>
      <c r="BG984" s="1"/>
    </row>
    <row r="985" spans="1:59" ht="15.75" customHeight="1" x14ac:dyDescent="0.25">
      <c r="A985" s="1"/>
      <c r="B985" s="1"/>
      <c r="C985" s="1"/>
      <c r="D985" s="1"/>
      <c r="E985" s="1"/>
      <c r="F985" s="1"/>
      <c r="G985" s="1"/>
      <c r="H985" s="28"/>
      <c r="I985" s="1"/>
      <c r="J985" s="1"/>
      <c r="K985" s="1"/>
      <c r="L985" s="1"/>
      <c r="M985" s="1"/>
      <c r="N985" s="33"/>
      <c r="O985" s="1"/>
      <c r="P985" s="1"/>
      <c r="Q985" s="1"/>
      <c r="R985" s="1"/>
      <c r="S985" s="1"/>
      <c r="T985" s="33"/>
      <c r="U985" s="1"/>
      <c r="V985" s="1"/>
      <c r="W985" s="28"/>
      <c r="X985" s="1"/>
      <c r="Y985" s="28"/>
      <c r="Z985" s="1"/>
      <c r="AA985" s="28"/>
      <c r="AB985" s="57"/>
      <c r="AC985" s="5"/>
      <c r="AD985" s="5"/>
      <c r="AE985" s="33"/>
      <c r="AF985" s="33"/>
      <c r="AG985" s="33"/>
      <c r="AH985" s="33"/>
      <c r="AI985" s="74"/>
      <c r="AJ985" s="74"/>
      <c r="AK985" s="74"/>
      <c r="AL985" s="33"/>
      <c r="AM985" s="55"/>
      <c r="AN985" s="33"/>
      <c r="AO985" s="33"/>
      <c r="AP985" s="33"/>
      <c r="AQ985" s="33"/>
      <c r="AR985" s="33"/>
      <c r="AS985" s="33"/>
      <c r="AT985" s="48"/>
      <c r="AU985" s="1"/>
      <c r="AV985" s="1"/>
      <c r="AW985" s="1"/>
      <c r="AX985" s="1"/>
      <c r="AY985" s="33"/>
      <c r="AZ985" s="1"/>
      <c r="BA985" s="1"/>
      <c r="BB985" s="1"/>
      <c r="BC985" s="1"/>
      <c r="BD985" s="1"/>
      <c r="BE985" s="1"/>
      <c r="BF985" s="1"/>
      <c r="BG985" s="1"/>
    </row>
    <row r="986" spans="1:59" ht="15.75" customHeight="1" x14ac:dyDescent="0.25">
      <c r="A986" s="1"/>
      <c r="B986" s="1"/>
      <c r="C986" s="1"/>
      <c r="D986" s="1"/>
      <c r="E986" s="1"/>
      <c r="F986" s="1"/>
      <c r="G986" s="1"/>
      <c r="H986" s="28"/>
      <c r="I986" s="1"/>
      <c r="J986" s="1"/>
      <c r="K986" s="1"/>
      <c r="L986" s="1"/>
      <c r="M986" s="1"/>
      <c r="N986" s="33"/>
      <c r="O986" s="1"/>
      <c r="P986" s="1"/>
      <c r="Q986" s="1"/>
      <c r="R986" s="1"/>
      <c r="S986" s="1"/>
      <c r="T986" s="33"/>
      <c r="U986" s="1"/>
      <c r="V986" s="1"/>
      <c r="W986" s="28"/>
      <c r="X986" s="1"/>
      <c r="Y986" s="28"/>
      <c r="Z986" s="1"/>
      <c r="AA986" s="28"/>
      <c r="AB986" s="57"/>
      <c r="AC986" s="5"/>
      <c r="AD986" s="5"/>
      <c r="AE986" s="33"/>
      <c r="AF986" s="33"/>
      <c r="AG986" s="33"/>
      <c r="AH986" s="33"/>
      <c r="AI986" s="74"/>
      <c r="AJ986" s="74"/>
      <c r="AK986" s="74"/>
      <c r="AL986" s="33"/>
      <c r="AM986" s="55"/>
      <c r="AN986" s="33"/>
      <c r="AO986" s="33"/>
      <c r="AP986" s="33"/>
      <c r="AQ986" s="33"/>
      <c r="AR986" s="33"/>
      <c r="AS986" s="33"/>
      <c r="AT986" s="48"/>
      <c r="AU986" s="1"/>
      <c r="AV986" s="1"/>
      <c r="AW986" s="1"/>
      <c r="AX986" s="1"/>
      <c r="AY986" s="33"/>
      <c r="AZ986" s="1"/>
      <c r="BA986" s="1"/>
      <c r="BB986" s="1"/>
      <c r="BC986" s="1"/>
      <c r="BD986" s="1"/>
      <c r="BE986" s="1"/>
      <c r="BF986" s="1"/>
      <c r="BG986" s="1"/>
    </row>
    <row r="987" spans="1:59" ht="15.75" customHeight="1" x14ac:dyDescent="0.25">
      <c r="A987" s="1"/>
      <c r="B987" s="1"/>
      <c r="C987" s="1"/>
      <c r="D987" s="1"/>
      <c r="E987" s="1"/>
      <c r="F987" s="1"/>
      <c r="G987" s="1"/>
      <c r="H987" s="28"/>
      <c r="I987" s="1"/>
      <c r="J987" s="1"/>
      <c r="K987" s="1"/>
      <c r="L987" s="1"/>
      <c r="M987" s="1"/>
      <c r="N987" s="33"/>
      <c r="O987" s="1"/>
      <c r="P987" s="1"/>
      <c r="Q987" s="1"/>
      <c r="R987" s="1"/>
      <c r="S987" s="1"/>
      <c r="T987" s="33"/>
      <c r="U987" s="1"/>
      <c r="V987" s="1"/>
      <c r="W987" s="28"/>
      <c r="X987" s="1"/>
      <c r="Y987" s="28"/>
      <c r="Z987" s="1"/>
      <c r="AA987" s="28"/>
      <c r="AB987" s="57"/>
      <c r="AC987" s="5"/>
      <c r="AD987" s="5"/>
      <c r="AE987" s="33"/>
      <c r="AF987" s="33"/>
      <c r="AG987" s="33"/>
      <c r="AH987" s="33"/>
      <c r="AI987" s="74"/>
      <c r="AJ987" s="74"/>
      <c r="AK987" s="74"/>
      <c r="AL987" s="33"/>
      <c r="AM987" s="55"/>
      <c r="AN987" s="33"/>
      <c r="AO987" s="33"/>
      <c r="AP987" s="33"/>
      <c r="AQ987" s="33"/>
      <c r="AR987" s="33"/>
      <c r="AS987" s="33"/>
      <c r="AT987" s="48"/>
      <c r="AU987" s="1"/>
      <c r="AV987" s="1"/>
      <c r="AW987" s="1"/>
      <c r="AX987" s="1"/>
      <c r="AY987" s="33"/>
      <c r="AZ987" s="1"/>
      <c r="BA987" s="1"/>
      <c r="BB987" s="1"/>
      <c r="BC987" s="1"/>
      <c r="BD987" s="1"/>
      <c r="BE987" s="1"/>
      <c r="BF987" s="1"/>
      <c r="BG987" s="1"/>
    </row>
    <row r="988" spans="1:59" ht="15.75" customHeight="1" x14ac:dyDescent="0.25">
      <c r="A988" s="1"/>
      <c r="B988" s="1"/>
      <c r="C988" s="1"/>
      <c r="D988" s="1"/>
      <c r="E988" s="1"/>
      <c r="F988" s="1"/>
      <c r="G988" s="1"/>
      <c r="H988" s="28"/>
      <c r="I988" s="1"/>
      <c r="J988" s="1"/>
      <c r="K988" s="1"/>
      <c r="L988" s="1"/>
      <c r="M988" s="1"/>
      <c r="N988" s="33"/>
      <c r="O988" s="1"/>
      <c r="P988" s="1"/>
      <c r="Q988" s="1"/>
      <c r="R988" s="1"/>
      <c r="S988" s="1"/>
      <c r="T988" s="33"/>
      <c r="U988" s="1"/>
      <c r="V988" s="1"/>
      <c r="W988" s="28"/>
      <c r="X988" s="1"/>
      <c r="Y988" s="28"/>
      <c r="Z988" s="1"/>
      <c r="AA988" s="28"/>
      <c r="AB988" s="57"/>
      <c r="AC988" s="5"/>
      <c r="AD988" s="5"/>
      <c r="AE988" s="33"/>
      <c r="AF988" s="33"/>
      <c r="AG988" s="33"/>
      <c r="AH988" s="33"/>
      <c r="AI988" s="74"/>
      <c r="AJ988" s="74"/>
      <c r="AK988" s="74"/>
      <c r="AL988" s="33"/>
      <c r="AM988" s="55"/>
      <c r="AN988" s="33"/>
      <c r="AO988" s="33"/>
      <c r="AP988" s="33"/>
      <c r="AQ988" s="33"/>
      <c r="AR988" s="33"/>
      <c r="AS988" s="33"/>
      <c r="AT988" s="48"/>
      <c r="AU988" s="1"/>
      <c r="AV988" s="1"/>
      <c r="AW988" s="1"/>
      <c r="AX988" s="1"/>
      <c r="AY988" s="33"/>
      <c r="AZ988" s="1"/>
      <c r="BA988" s="1"/>
      <c r="BB988" s="1"/>
      <c r="BC988" s="1"/>
      <c r="BD988" s="1"/>
      <c r="BE988" s="1"/>
      <c r="BF988" s="1"/>
      <c r="BG988" s="1"/>
    </row>
    <row r="989" spans="1:59" ht="15.75" customHeight="1" x14ac:dyDescent="0.25">
      <c r="A989" s="1"/>
      <c r="B989" s="1"/>
      <c r="C989" s="1"/>
      <c r="D989" s="1"/>
      <c r="E989" s="1"/>
      <c r="F989" s="1"/>
      <c r="G989" s="1"/>
      <c r="H989" s="28"/>
      <c r="I989" s="1"/>
      <c r="J989" s="1"/>
      <c r="K989" s="1"/>
      <c r="L989" s="1"/>
      <c r="M989" s="1"/>
      <c r="N989" s="33"/>
      <c r="O989" s="1"/>
      <c r="P989" s="1"/>
      <c r="Q989" s="1"/>
      <c r="R989" s="1"/>
      <c r="S989" s="1"/>
      <c r="T989" s="33"/>
      <c r="U989" s="1"/>
      <c r="V989" s="1"/>
      <c r="W989" s="28"/>
      <c r="X989" s="1"/>
      <c r="Y989" s="28"/>
      <c r="Z989" s="1"/>
      <c r="AA989" s="28"/>
      <c r="AB989" s="57"/>
      <c r="AC989" s="5"/>
      <c r="AD989" s="5"/>
      <c r="AE989" s="33"/>
      <c r="AF989" s="33"/>
      <c r="AG989" s="33"/>
      <c r="AH989" s="33"/>
      <c r="AI989" s="74"/>
      <c r="AJ989" s="74"/>
      <c r="AK989" s="74"/>
      <c r="AL989" s="33"/>
      <c r="AM989" s="55"/>
      <c r="AN989" s="33"/>
      <c r="AO989" s="33"/>
      <c r="AP989" s="33"/>
      <c r="AQ989" s="33"/>
      <c r="AR989" s="33"/>
      <c r="AS989" s="33"/>
      <c r="AT989" s="48"/>
      <c r="AU989" s="1"/>
      <c r="AV989" s="1"/>
      <c r="AW989" s="1"/>
      <c r="AX989" s="1"/>
      <c r="AY989" s="33"/>
      <c r="AZ989" s="1"/>
      <c r="BA989" s="1"/>
      <c r="BB989" s="1"/>
      <c r="BC989" s="1"/>
      <c r="BD989" s="1"/>
      <c r="BE989" s="1"/>
      <c r="BF989" s="1"/>
      <c r="BG989" s="1"/>
    </row>
    <row r="990" spans="1:59" ht="15.75" customHeight="1" x14ac:dyDescent="0.25">
      <c r="A990" s="1"/>
      <c r="B990" s="1"/>
      <c r="C990" s="1"/>
      <c r="D990" s="1"/>
      <c r="E990" s="1"/>
      <c r="F990" s="1"/>
      <c r="G990" s="1"/>
      <c r="H990" s="28"/>
      <c r="I990" s="1"/>
      <c r="J990" s="1"/>
      <c r="K990" s="1"/>
      <c r="L990" s="1"/>
      <c r="M990" s="1"/>
      <c r="N990" s="33"/>
      <c r="O990" s="1"/>
      <c r="P990" s="1"/>
      <c r="Q990" s="1"/>
      <c r="R990" s="1"/>
      <c r="S990" s="1"/>
      <c r="T990" s="33"/>
      <c r="U990" s="1"/>
      <c r="V990" s="1"/>
      <c r="W990" s="28"/>
      <c r="X990" s="1"/>
      <c r="Y990" s="28"/>
      <c r="Z990" s="1"/>
      <c r="AA990" s="28"/>
      <c r="AB990" s="57"/>
      <c r="AC990" s="5"/>
      <c r="AD990" s="5"/>
      <c r="AE990" s="33"/>
      <c r="AF990" s="33"/>
      <c r="AG990" s="33"/>
      <c r="AH990" s="33"/>
      <c r="AI990" s="74"/>
      <c r="AJ990" s="74"/>
      <c r="AK990" s="74"/>
      <c r="AL990" s="33"/>
      <c r="AM990" s="55"/>
      <c r="AN990" s="33"/>
      <c r="AO990" s="33"/>
      <c r="AP990" s="33"/>
      <c r="AQ990" s="33"/>
      <c r="AR990" s="33"/>
      <c r="AS990" s="33"/>
      <c r="AT990" s="48"/>
      <c r="AU990" s="1"/>
      <c r="AV990" s="1"/>
      <c r="AW990" s="1"/>
      <c r="AX990" s="1"/>
      <c r="AY990" s="33"/>
      <c r="AZ990" s="1"/>
      <c r="BA990" s="1"/>
      <c r="BB990" s="1"/>
      <c r="BC990" s="1"/>
      <c r="BD990" s="1"/>
      <c r="BE990" s="1"/>
      <c r="BF990" s="1"/>
      <c r="BG990" s="1"/>
    </row>
    <row r="991" spans="1:59" ht="15.75" customHeight="1" x14ac:dyDescent="0.25">
      <c r="A991" s="1"/>
      <c r="B991" s="1"/>
      <c r="C991" s="1"/>
      <c r="D991" s="1"/>
      <c r="E991" s="1"/>
      <c r="F991" s="1"/>
      <c r="G991" s="1"/>
      <c r="H991" s="28"/>
      <c r="I991" s="1"/>
      <c r="J991" s="1"/>
      <c r="K991" s="1"/>
      <c r="L991" s="1"/>
      <c r="M991" s="1"/>
      <c r="N991" s="33"/>
      <c r="O991" s="1"/>
      <c r="P991" s="1"/>
      <c r="Q991" s="1"/>
      <c r="R991" s="1"/>
      <c r="S991" s="1"/>
      <c r="T991" s="33"/>
      <c r="U991" s="1"/>
      <c r="V991" s="1"/>
      <c r="W991" s="28"/>
      <c r="X991" s="1"/>
      <c r="Y991" s="28"/>
      <c r="Z991" s="1"/>
      <c r="AA991" s="28"/>
      <c r="AB991" s="57"/>
      <c r="AC991" s="5"/>
      <c r="AD991" s="5"/>
      <c r="AE991" s="33"/>
      <c r="AF991" s="33"/>
      <c r="AG991" s="33"/>
      <c r="AH991" s="33"/>
      <c r="AI991" s="74"/>
      <c r="AJ991" s="74"/>
      <c r="AK991" s="74"/>
      <c r="AL991" s="33"/>
      <c r="AM991" s="55"/>
      <c r="AN991" s="33"/>
      <c r="AO991" s="33"/>
      <c r="AP991" s="33"/>
      <c r="AQ991" s="33"/>
      <c r="AR991" s="33"/>
      <c r="AS991" s="33"/>
      <c r="AT991" s="48"/>
      <c r="AU991" s="1"/>
      <c r="AV991" s="1"/>
      <c r="AW991" s="1"/>
      <c r="AX991" s="1"/>
      <c r="AY991" s="33"/>
      <c r="AZ991" s="1"/>
      <c r="BA991" s="1"/>
      <c r="BB991" s="1"/>
      <c r="BC991" s="1"/>
      <c r="BD991" s="1"/>
      <c r="BE991" s="1"/>
      <c r="BF991" s="1"/>
      <c r="BG991" s="1"/>
    </row>
    <row r="992" spans="1:59" ht="15.75" customHeight="1" x14ac:dyDescent="0.25">
      <c r="A992" s="1"/>
      <c r="B992" s="1"/>
      <c r="C992" s="1"/>
      <c r="D992" s="1"/>
      <c r="E992" s="1"/>
      <c r="F992" s="1"/>
      <c r="G992" s="1"/>
      <c r="H992" s="28"/>
      <c r="I992" s="1"/>
      <c r="J992" s="1"/>
      <c r="K992" s="1"/>
      <c r="L992" s="1"/>
      <c r="M992" s="1"/>
      <c r="N992" s="33"/>
      <c r="O992" s="1"/>
      <c r="P992" s="1"/>
      <c r="Q992" s="1"/>
      <c r="R992" s="1"/>
      <c r="S992" s="1"/>
      <c r="T992" s="33"/>
      <c r="U992" s="1"/>
      <c r="V992" s="1"/>
      <c r="W992" s="28"/>
      <c r="X992" s="1"/>
      <c r="Y992" s="28"/>
      <c r="Z992" s="1"/>
      <c r="AA992" s="28"/>
      <c r="AB992" s="57"/>
      <c r="AC992" s="5"/>
      <c r="AD992" s="5"/>
      <c r="AE992" s="33"/>
      <c r="AF992" s="33"/>
      <c r="AG992" s="33"/>
      <c r="AH992" s="33"/>
      <c r="AI992" s="74"/>
      <c r="AJ992" s="74"/>
      <c r="AK992" s="74"/>
      <c r="AL992" s="33"/>
      <c r="AM992" s="55"/>
      <c r="AN992" s="33"/>
      <c r="AO992" s="33"/>
      <c r="AP992" s="33"/>
      <c r="AQ992" s="33"/>
      <c r="AR992" s="33"/>
      <c r="AS992" s="33"/>
      <c r="AT992" s="48"/>
      <c r="AU992" s="1"/>
      <c r="AV992" s="1"/>
      <c r="AW992" s="1"/>
      <c r="AX992" s="1"/>
      <c r="AY992" s="33"/>
      <c r="AZ992" s="1"/>
      <c r="BA992" s="1"/>
      <c r="BB992" s="1"/>
      <c r="BC992" s="1"/>
      <c r="BD992" s="1"/>
      <c r="BE992" s="1"/>
      <c r="BF992" s="1"/>
      <c r="BG992" s="1"/>
    </row>
    <row r="993" spans="1:59" ht="15.75" customHeight="1" x14ac:dyDescent="0.25">
      <c r="A993" s="1"/>
      <c r="B993" s="1"/>
      <c r="C993" s="1"/>
      <c r="D993" s="1"/>
      <c r="E993" s="1"/>
      <c r="F993" s="1"/>
      <c r="G993" s="1"/>
      <c r="H993" s="28"/>
      <c r="I993" s="1"/>
      <c r="J993" s="1"/>
      <c r="K993" s="1"/>
      <c r="L993" s="1"/>
      <c r="M993" s="1"/>
      <c r="N993" s="33"/>
      <c r="O993" s="1"/>
      <c r="P993" s="1"/>
      <c r="Q993" s="1"/>
      <c r="R993" s="1"/>
      <c r="S993" s="1"/>
      <c r="T993" s="33"/>
      <c r="U993" s="1"/>
      <c r="V993" s="1"/>
      <c r="W993" s="28"/>
      <c r="X993" s="1"/>
      <c r="Y993" s="28"/>
      <c r="Z993" s="1"/>
      <c r="AA993" s="28"/>
      <c r="AB993" s="57"/>
      <c r="AC993" s="5"/>
      <c r="AD993" s="5"/>
      <c r="AE993" s="33"/>
      <c r="AF993" s="33"/>
      <c r="AG993" s="33"/>
      <c r="AH993" s="33"/>
      <c r="AI993" s="74"/>
      <c r="AJ993" s="74"/>
      <c r="AK993" s="74"/>
      <c r="AL993" s="33"/>
      <c r="AM993" s="55"/>
      <c r="AN993" s="33"/>
      <c r="AO993" s="33"/>
      <c r="AP993" s="33"/>
      <c r="AQ993" s="33"/>
      <c r="AR993" s="33"/>
      <c r="AS993" s="33"/>
      <c r="AT993" s="48"/>
      <c r="AU993" s="1"/>
      <c r="AV993" s="1"/>
      <c r="AW993" s="1"/>
      <c r="AX993" s="1"/>
      <c r="AY993" s="33"/>
      <c r="AZ993" s="1"/>
      <c r="BA993" s="1"/>
      <c r="BB993" s="1"/>
      <c r="BC993" s="1"/>
      <c r="BD993" s="1"/>
      <c r="BE993" s="1"/>
      <c r="BF993" s="1"/>
      <c r="BG993" s="1"/>
    </row>
    <row r="994" spans="1:59" ht="15.75" customHeight="1" x14ac:dyDescent="0.25">
      <c r="A994" s="1"/>
      <c r="B994" s="1"/>
      <c r="C994" s="1"/>
      <c r="D994" s="1"/>
      <c r="E994" s="1"/>
      <c r="F994" s="1"/>
      <c r="G994" s="1"/>
      <c r="H994" s="28"/>
      <c r="I994" s="1"/>
      <c r="J994" s="1"/>
      <c r="K994" s="1"/>
      <c r="L994" s="1"/>
      <c r="M994" s="1"/>
      <c r="N994" s="33"/>
      <c r="O994" s="1"/>
      <c r="P994" s="1"/>
      <c r="Q994" s="1"/>
      <c r="R994" s="1"/>
      <c r="S994" s="1"/>
      <c r="T994" s="33"/>
      <c r="U994" s="1"/>
      <c r="V994" s="1"/>
      <c r="W994" s="28"/>
      <c r="X994" s="1"/>
      <c r="Y994" s="28"/>
      <c r="Z994" s="1"/>
      <c r="AA994" s="28"/>
      <c r="AB994" s="57"/>
      <c r="AC994" s="5"/>
      <c r="AD994" s="5"/>
      <c r="AE994" s="33"/>
      <c r="AF994" s="33"/>
      <c r="AG994" s="33"/>
      <c r="AH994" s="33"/>
      <c r="AI994" s="74"/>
      <c r="AJ994" s="74"/>
      <c r="AK994" s="74"/>
      <c r="AL994" s="33"/>
      <c r="AM994" s="55"/>
      <c r="AN994" s="33"/>
      <c r="AO994" s="33"/>
      <c r="AP994" s="33"/>
      <c r="AQ994" s="33"/>
      <c r="AR994" s="33"/>
      <c r="AS994" s="33"/>
      <c r="AT994" s="48"/>
      <c r="AU994" s="1"/>
      <c r="AV994" s="1"/>
      <c r="AW994" s="1"/>
      <c r="AX994" s="1"/>
      <c r="AY994" s="33"/>
      <c r="AZ994" s="1"/>
      <c r="BA994" s="1"/>
      <c r="BB994" s="1"/>
      <c r="BC994" s="1"/>
      <c r="BD994" s="1"/>
      <c r="BE994" s="1"/>
      <c r="BF994" s="1"/>
      <c r="BG994" s="1"/>
    </row>
    <row r="995" spans="1:59" ht="15.75" customHeight="1" x14ac:dyDescent="0.25">
      <c r="A995" s="1"/>
      <c r="B995" s="1"/>
      <c r="C995" s="1"/>
      <c r="D995" s="1"/>
      <c r="E995" s="1"/>
      <c r="F995" s="1"/>
      <c r="G995" s="1"/>
      <c r="H995" s="28"/>
      <c r="I995" s="1"/>
      <c r="J995" s="1"/>
      <c r="K995" s="1"/>
      <c r="L995" s="1"/>
      <c r="M995" s="1"/>
      <c r="N995" s="33"/>
      <c r="O995" s="1"/>
      <c r="P995" s="1"/>
      <c r="Q995" s="1"/>
      <c r="R995" s="1"/>
      <c r="S995" s="1"/>
      <c r="T995" s="33"/>
      <c r="U995" s="1"/>
      <c r="V995" s="1"/>
      <c r="W995" s="28"/>
      <c r="X995" s="1"/>
      <c r="Y995" s="28"/>
      <c r="Z995" s="1"/>
      <c r="AA995" s="28"/>
      <c r="AB995" s="57"/>
      <c r="AC995" s="5"/>
      <c r="AD995" s="5"/>
      <c r="AE995" s="33"/>
      <c r="AF995" s="33"/>
      <c r="AG995" s="33"/>
      <c r="AH995" s="33"/>
      <c r="AI995" s="74"/>
      <c r="AJ995" s="74"/>
      <c r="AK995" s="74"/>
      <c r="AL995" s="33"/>
      <c r="AM995" s="55"/>
      <c r="AN995" s="33"/>
      <c r="AO995" s="33"/>
      <c r="AP995" s="33"/>
      <c r="AQ995" s="33"/>
      <c r="AR995" s="33"/>
      <c r="AS995" s="33"/>
      <c r="AT995" s="48"/>
      <c r="AU995" s="1"/>
      <c r="AV995" s="1"/>
      <c r="AW995" s="1"/>
      <c r="AX995" s="1"/>
      <c r="AY995" s="33"/>
      <c r="AZ995" s="1"/>
      <c r="BA995" s="1"/>
      <c r="BB995" s="1"/>
      <c r="BC995" s="1"/>
      <c r="BD995" s="1"/>
      <c r="BE995" s="1"/>
      <c r="BF995" s="1"/>
      <c r="BG995" s="1"/>
    </row>
    <row r="996" spans="1:59" ht="15.75" customHeight="1" x14ac:dyDescent="0.25">
      <c r="A996" s="1"/>
      <c r="B996" s="1"/>
      <c r="C996" s="1"/>
      <c r="D996" s="1"/>
      <c r="E996" s="1"/>
      <c r="F996" s="1"/>
      <c r="G996" s="1"/>
      <c r="H996" s="28"/>
      <c r="I996" s="1"/>
      <c r="J996" s="1"/>
      <c r="K996" s="1"/>
      <c r="L996" s="1"/>
      <c r="M996" s="1"/>
      <c r="N996" s="33"/>
      <c r="O996" s="1"/>
      <c r="P996" s="1"/>
      <c r="Q996" s="1"/>
      <c r="R996" s="1"/>
      <c r="S996" s="1"/>
      <c r="T996" s="33"/>
      <c r="U996" s="1"/>
      <c r="V996" s="1"/>
      <c r="W996" s="28"/>
      <c r="X996" s="1"/>
      <c r="Y996" s="28"/>
      <c r="Z996" s="1"/>
      <c r="AA996" s="28"/>
      <c r="AB996" s="57"/>
      <c r="AC996" s="5"/>
      <c r="AD996" s="5"/>
      <c r="AE996" s="33"/>
      <c r="AF996" s="33"/>
      <c r="AG996" s="33"/>
      <c r="AH996" s="33"/>
      <c r="AI996" s="74"/>
      <c r="AJ996" s="74"/>
      <c r="AK996" s="74"/>
      <c r="AL996" s="33"/>
      <c r="AM996" s="55"/>
      <c r="AN996" s="33"/>
      <c r="AO996" s="33"/>
      <c r="AP996" s="33"/>
      <c r="AQ996" s="33"/>
      <c r="AR996" s="33"/>
      <c r="AS996" s="33"/>
      <c r="AT996" s="48"/>
      <c r="AU996" s="1"/>
      <c r="AV996" s="1"/>
      <c r="AW996" s="1"/>
      <c r="AX996" s="1"/>
      <c r="AY996" s="33"/>
      <c r="AZ996" s="1"/>
      <c r="BA996" s="1"/>
      <c r="BB996" s="1"/>
      <c r="BC996" s="1"/>
      <c r="BD996" s="1"/>
      <c r="BE996" s="1"/>
      <c r="BF996" s="1"/>
      <c r="BG996" s="1"/>
    </row>
    <row r="997" spans="1:59" ht="15.75" customHeight="1" x14ac:dyDescent="0.25">
      <c r="A997" s="1"/>
      <c r="B997" s="1"/>
      <c r="C997" s="1"/>
      <c r="D997" s="1"/>
      <c r="E997" s="1"/>
      <c r="F997" s="1"/>
      <c r="G997" s="1"/>
      <c r="H997" s="28"/>
      <c r="I997" s="1"/>
      <c r="J997" s="1"/>
      <c r="K997" s="1"/>
      <c r="L997" s="1"/>
      <c r="M997" s="1"/>
      <c r="N997" s="33"/>
      <c r="O997" s="1"/>
      <c r="P997" s="1"/>
      <c r="Q997" s="1"/>
      <c r="R997" s="1"/>
      <c r="S997" s="1"/>
      <c r="T997" s="33"/>
      <c r="U997" s="1"/>
      <c r="V997" s="1"/>
      <c r="W997" s="28"/>
      <c r="X997" s="1"/>
      <c r="Y997" s="28"/>
      <c r="Z997" s="1"/>
      <c r="AA997" s="28"/>
      <c r="AB997" s="57"/>
      <c r="AC997" s="5"/>
      <c r="AD997" s="5"/>
      <c r="AE997" s="33"/>
      <c r="AF997" s="33"/>
      <c r="AG997" s="33"/>
      <c r="AH997" s="33"/>
      <c r="AI997" s="74"/>
      <c r="AJ997" s="74"/>
      <c r="AK997" s="74"/>
      <c r="AL997" s="33"/>
      <c r="AM997" s="55"/>
      <c r="AN997" s="33"/>
      <c r="AO997" s="33"/>
      <c r="AP997" s="33"/>
      <c r="AQ997" s="33"/>
      <c r="AR997" s="33"/>
      <c r="AS997" s="33"/>
      <c r="AT997" s="48"/>
      <c r="AU997" s="1"/>
      <c r="AV997" s="1"/>
      <c r="AW997" s="1"/>
      <c r="AX997" s="1"/>
      <c r="AY997" s="33"/>
      <c r="AZ997" s="1"/>
      <c r="BA997" s="1"/>
      <c r="BB997" s="1"/>
      <c r="BC997" s="1"/>
      <c r="BD997" s="1"/>
      <c r="BE997" s="1"/>
      <c r="BF997" s="1"/>
      <c r="BG997" s="1"/>
    </row>
    <row r="998" spans="1:59" ht="15.75" customHeight="1" x14ac:dyDescent="0.25">
      <c r="A998" s="1"/>
      <c r="B998" s="1"/>
      <c r="C998" s="1"/>
      <c r="D998" s="1"/>
      <c r="E998" s="1"/>
      <c r="F998" s="1"/>
      <c r="G998" s="1"/>
      <c r="H998" s="28"/>
      <c r="I998" s="1"/>
      <c r="J998" s="1"/>
      <c r="K998" s="1"/>
      <c r="L998" s="1"/>
      <c r="M998" s="1"/>
      <c r="N998" s="33"/>
      <c r="O998" s="1"/>
      <c r="P998" s="1"/>
      <c r="Q998" s="1"/>
      <c r="R998" s="1"/>
      <c r="S998" s="1"/>
      <c r="T998" s="33"/>
      <c r="U998" s="1"/>
      <c r="V998" s="1"/>
      <c r="W998" s="28"/>
      <c r="X998" s="1"/>
      <c r="Y998" s="28"/>
      <c r="Z998" s="1"/>
      <c r="AA998" s="28"/>
      <c r="AB998" s="57"/>
      <c r="AC998" s="5"/>
      <c r="AD998" s="5"/>
      <c r="AE998" s="33"/>
      <c r="AF998" s="33"/>
      <c r="AG998" s="33"/>
      <c r="AH998" s="33"/>
      <c r="AI998" s="74"/>
      <c r="AJ998" s="74"/>
      <c r="AK998" s="74"/>
      <c r="AL998" s="33"/>
      <c r="AM998" s="55"/>
      <c r="AN998" s="33"/>
      <c r="AO998" s="33"/>
      <c r="AP998" s="33"/>
      <c r="AQ998" s="33"/>
      <c r="AR998" s="33"/>
      <c r="AS998" s="33"/>
      <c r="AT998" s="48"/>
      <c r="AU998" s="1"/>
      <c r="AV998" s="1"/>
      <c r="AW998" s="1"/>
      <c r="AX998" s="1"/>
      <c r="AY998" s="33"/>
      <c r="AZ998" s="1"/>
      <c r="BA998" s="1"/>
      <c r="BB998" s="1"/>
      <c r="BC998" s="1"/>
      <c r="BD998" s="1"/>
      <c r="BE998" s="1"/>
      <c r="BF998" s="1"/>
      <c r="BG998" s="1"/>
    </row>
    <row r="999" spans="1:59" ht="15.75" customHeight="1" x14ac:dyDescent="0.25">
      <c r="A999" s="1"/>
      <c r="B999" s="1"/>
      <c r="C999" s="1"/>
      <c r="D999" s="1"/>
      <c r="E999" s="1"/>
      <c r="F999" s="1"/>
      <c r="G999" s="1"/>
      <c r="H999" s="28"/>
      <c r="I999" s="1"/>
      <c r="J999" s="1"/>
      <c r="K999" s="1"/>
      <c r="L999" s="1"/>
      <c r="M999" s="1"/>
      <c r="N999" s="33"/>
      <c r="O999" s="1"/>
      <c r="P999" s="1"/>
      <c r="Q999" s="1"/>
      <c r="R999" s="1"/>
      <c r="S999" s="1"/>
      <c r="T999" s="33"/>
      <c r="U999" s="1"/>
      <c r="V999" s="1"/>
      <c r="W999" s="28"/>
      <c r="X999" s="1"/>
      <c r="Y999" s="28"/>
      <c r="Z999" s="1"/>
      <c r="AA999" s="28"/>
      <c r="AB999" s="57"/>
      <c r="AC999" s="5"/>
      <c r="AD999" s="5"/>
      <c r="AE999" s="33"/>
      <c r="AF999" s="33"/>
      <c r="AG999" s="33"/>
      <c r="AH999" s="33"/>
      <c r="AI999" s="74"/>
      <c r="AJ999" s="74"/>
      <c r="AK999" s="74"/>
      <c r="AL999" s="33"/>
      <c r="AM999" s="55"/>
      <c r="AN999" s="33"/>
      <c r="AO999" s="33"/>
      <c r="AP999" s="33"/>
      <c r="AQ999" s="33"/>
      <c r="AR999" s="33"/>
      <c r="AS999" s="33"/>
      <c r="AT999" s="48"/>
      <c r="AU999" s="1"/>
      <c r="AV999" s="1"/>
      <c r="AW999" s="1"/>
      <c r="AX999" s="1"/>
      <c r="AY999" s="33"/>
      <c r="AZ999" s="1"/>
      <c r="BA999" s="1"/>
      <c r="BB999" s="1"/>
      <c r="BC999" s="1"/>
      <c r="BD999" s="1"/>
      <c r="BE999" s="1"/>
      <c r="BF999" s="1"/>
      <c r="BG999" s="1"/>
    </row>
    <row r="1000" spans="1:59" ht="15.75" customHeight="1" x14ac:dyDescent="0.25">
      <c r="A1000" s="1"/>
      <c r="B1000" s="1"/>
      <c r="C1000" s="1"/>
      <c r="D1000" s="1"/>
      <c r="E1000" s="1"/>
      <c r="F1000" s="1"/>
      <c r="G1000" s="1"/>
      <c r="H1000" s="28"/>
      <c r="I1000" s="1"/>
      <c r="J1000" s="1"/>
      <c r="K1000" s="1"/>
      <c r="L1000" s="1"/>
      <c r="M1000" s="1"/>
      <c r="N1000" s="33"/>
      <c r="O1000" s="1"/>
      <c r="P1000" s="1"/>
      <c r="Q1000" s="1"/>
      <c r="R1000" s="1"/>
      <c r="S1000" s="1"/>
      <c r="T1000" s="33"/>
      <c r="U1000" s="1"/>
      <c r="V1000" s="1"/>
      <c r="W1000" s="28"/>
      <c r="X1000" s="1"/>
      <c r="Y1000" s="28"/>
      <c r="Z1000" s="1"/>
      <c r="AA1000" s="28"/>
      <c r="AB1000" s="57"/>
      <c r="AC1000" s="5"/>
      <c r="AD1000" s="5"/>
      <c r="AE1000" s="33"/>
      <c r="AF1000" s="33"/>
      <c r="AG1000" s="33"/>
      <c r="AH1000" s="33"/>
      <c r="AI1000" s="74"/>
      <c r="AJ1000" s="74"/>
      <c r="AK1000" s="74"/>
      <c r="AL1000" s="33"/>
      <c r="AM1000" s="55"/>
      <c r="AN1000" s="33"/>
      <c r="AO1000" s="33"/>
      <c r="AP1000" s="33"/>
      <c r="AQ1000" s="33"/>
      <c r="AR1000" s="33"/>
      <c r="AS1000" s="33"/>
      <c r="AT1000" s="48"/>
      <c r="AU1000" s="1"/>
      <c r="AV1000" s="1"/>
      <c r="AW1000" s="1"/>
      <c r="AX1000" s="1"/>
      <c r="AY1000" s="33"/>
      <c r="AZ1000" s="1"/>
      <c r="BA1000" s="1"/>
      <c r="BB1000" s="1"/>
      <c r="BC1000" s="1"/>
      <c r="BD1000" s="1"/>
      <c r="BE1000" s="1"/>
      <c r="BF1000" s="1"/>
      <c r="BG1000" s="1"/>
    </row>
    <row r="1001" spans="1:59" ht="15.75" customHeight="1" x14ac:dyDescent="0.25">
      <c r="A1001" s="1"/>
      <c r="B1001" s="1"/>
      <c r="C1001" s="1"/>
      <c r="D1001" s="1"/>
      <c r="E1001" s="1"/>
      <c r="F1001" s="1"/>
      <c r="G1001" s="1"/>
      <c r="H1001" s="28"/>
      <c r="I1001" s="1"/>
      <c r="J1001" s="1"/>
      <c r="K1001" s="1"/>
      <c r="L1001" s="1"/>
      <c r="M1001" s="1"/>
      <c r="N1001" s="33"/>
      <c r="O1001" s="1"/>
      <c r="P1001" s="1"/>
      <c r="Q1001" s="1"/>
      <c r="R1001" s="1"/>
      <c r="S1001" s="1"/>
      <c r="T1001" s="33"/>
      <c r="U1001" s="1"/>
      <c r="V1001" s="1"/>
      <c r="W1001" s="28"/>
      <c r="X1001" s="1"/>
      <c r="Y1001" s="28"/>
      <c r="Z1001" s="1"/>
      <c r="AA1001" s="28"/>
      <c r="AB1001" s="57"/>
      <c r="AC1001" s="5"/>
      <c r="AD1001" s="5"/>
      <c r="AE1001" s="33"/>
      <c r="AF1001" s="33"/>
      <c r="AG1001" s="33"/>
      <c r="AH1001" s="33"/>
      <c r="AI1001" s="74"/>
      <c r="AJ1001" s="74"/>
      <c r="AK1001" s="74"/>
      <c r="AL1001" s="33"/>
      <c r="AM1001" s="55"/>
      <c r="AN1001" s="33"/>
      <c r="AO1001" s="33"/>
      <c r="AP1001" s="33"/>
      <c r="AQ1001" s="33"/>
      <c r="AR1001" s="33"/>
      <c r="AS1001" s="33"/>
      <c r="AT1001" s="48"/>
      <c r="AU1001" s="1"/>
      <c r="AV1001" s="1"/>
      <c r="AW1001" s="1"/>
      <c r="AX1001" s="1"/>
      <c r="AY1001" s="33"/>
      <c r="AZ1001" s="1"/>
      <c r="BA1001" s="1"/>
      <c r="BB1001" s="1"/>
      <c r="BC1001" s="1"/>
      <c r="BD1001" s="1"/>
      <c r="BE1001" s="1"/>
      <c r="BF1001" s="1"/>
      <c r="BG1001" s="1"/>
    </row>
    <row r="1002" spans="1:59" ht="15.75" customHeight="1" x14ac:dyDescent="0.25">
      <c r="A1002" s="1"/>
      <c r="B1002" s="1"/>
      <c r="C1002" s="1"/>
      <c r="D1002" s="1"/>
      <c r="E1002" s="1"/>
      <c r="F1002" s="1"/>
      <c r="G1002" s="1"/>
      <c r="H1002" s="28"/>
      <c r="I1002" s="1"/>
      <c r="J1002" s="1"/>
      <c r="K1002" s="1"/>
      <c r="L1002" s="1"/>
      <c r="M1002" s="1"/>
      <c r="N1002" s="33"/>
      <c r="O1002" s="1"/>
      <c r="P1002" s="1"/>
      <c r="Q1002" s="1"/>
      <c r="R1002" s="1"/>
      <c r="S1002" s="1"/>
      <c r="T1002" s="33"/>
      <c r="U1002" s="1"/>
      <c r="V1002" s="1"/>
      <c r="W1002" s="28"/>
      <c r="X1002" s="1"/>
      <c r="Y1002" s="28"/>
      <c r="Z1002" s="1"/>
      <c r="AA1002" s="28"/>
      <c r="AB1002" s="57"/>
      <c r="AC1002" s="5"/>
      <c r="AD1002" s="5"/>
      <c r="AE1002" s="33"/>
      <c r="AF1002" s="33"/>
      <c r="AG1002" s="33"/>
      <c r="AH1002" s="33"/>
      <c r="AI1002" s="74"/>
      <c r="AJ1002" s="74"/>
      <c r="AK1002" s="74"/>
      <c r="AL1002" s="33"/>
      <c r="AM1002" s="55"/>
      <c r="AN1002" s="33"/>
      <c r="AO1002" s="33"/>
      <c r="AP1002" s="33"/>
      <c r="AQ1002" s="33"/>
      <c r="AR1002" s="33"/>
      <c r="AS1002" s="33"/>
      <c r="AT1002" s="48"/>
      <c r="AU1002" s="1"/>
      <c r="AV1002" s="1"/>
      <c r="AW1002" s="1"/>
      <c r="AX1002" s="1"/>
      <c r="AY1002" s="33"/>
      <c r="AZ1002" s="1"/>
      <c r="BA1002" s="1"/>
      <c r="BB1002" s="1"/>
      <c r="BC1002" s="1"/>
      <c r="BD1002" s="1"/>
      <c r="BE1002" s="1"/>
      <c r="BF1002" s="1"/>
      <c r="BG1002" s="1"/>
    </row>
    <row r="1003" spans="1:59" ht="15.75" customHeight="1" x14ac:dyDescent="0.25">
      <c r="A1003" s="1"/>
      <c r="B1003" s="1"/>
      <c r="C1003" s="1"/>
      <c r="D1003" s="1"/>
      <c r="E1003" s="1"/>
      <c r="F1003" s="1"/>
      <c r="G1003" s="1"/>
      <c r="H1003" s="28"/>
      <c r="I1003" s="1"/>
      <c r="J1003" s="1"/>
      <c r="K1003" s="1"/>
      <c r="L1003" s="1"/>
      <c r="M1003" s="1"/>
      <c r="N1003" s="33"/>
      <c r="O1003" s="1"/>
      <c r="P1003" s="1"/>
      <c r="Q1003" s="1"/>
      <c r="R1003" s="1"/>
      <c r="S1003" s="1"/>
      <c r="T1003" s="33"/>
      <c r="U1003" s="1"/>
      <c r="V1003" s="1"/>
      <c r="W1003" s="28"/>
      <c r="X1003" s="1"/>
      <c r="Y1003" s="28"/>
      <c r="Z1003" s="1"/>
      <c r="AA1003" s="28"/>
      <c r="AB1003" s="57"/>
      <c r="AC1003" s="5"/>
      <c r="AD1003" s="5"/>
      <c r="AE1003" s="33"/>
      <c r="AF1003" s="33"/>
      <c r="AG1003" s="33"/>
      <c r="AH1003" s="33"/>
      <c r="AI1003" s="74"/>
      <c r="AJ1003" s="74"/>
      <c r="AK1003" s="74"/>
      <c r="AL1003" s="33"/>
      <c r="AM1003" s="55"/>
      <c r="AN1003" s="33"/>
      <c r="AO1003" s="33"/>
      <c r="AP1003" s="33"/>
      <c r="AQ1003" s="33"/>
      <c r="AR1003" s="33"/>
      <c r="AS1003" s="33"/>
      <c r="AT1003" s="48"/>
      <c r="AU1003" s="1"/>
      <c r="AV1003" s="1"/>
      <c r="AW1003" s="1"/>
      <c r="AX1003" s="1"/>
      <c r="AY1003" s="33"/>
      <c r="AZ1003" s="1"/>
      <c r="BA1003" s="1"/>
      <c r="BB1003" s="1"/>
      <c r="BC1003" s="1"/>
      <c r="BD1003" s="1"/>
      <c r="BE1003" s="1"/>
      <c r="BF1003" s="1"/>
      <c r="BG1003" s="1"/>
    </row>
    <row r="1004" spans="1:59" ht="15.75" customHeight="1" x14ac:dyDescent="0.25">
      <c r="A1004" s="1"/>
      <c r="B1004" s="1"/>
      <c r="C1004" s="1"/>
      <c r="D1004" s="1"/>
      <c r="E1004" s="1"/>
      <c r="F1004" s="1"/>
      <c r="G1004" s="1"/>
      <c r="H1004" s="28"/>
      <c r="I1004" s="1"/>
      <c r="J1004" s="1"/>
      <c r="K1004" s="1"/>
      <c r="L1004" s="1"/>
      <c r="M1004" s="1"/>
      <c r="N1004" s="33"/>
      <c r="O1004" s="1"/>
      <c r="P1004" s="1"/>
      <c r="Q1004" s="1"/>
      <c r="R1004" s="1"/>
      <c r="S1004" s="1"/>
      <c r="T1004" s="33"/>
      <c r="U1004" s="1"/>
      <c r="V1004" s="1"/>
      <c r="W1004" s="28"/>
      <c r="X1004" s="1"/>
      <c r="Y1004" s="28"/>
      <c r="Z1004" s="1"/>
      <c r="AA1004" s="28"/>
      <c r="AB1004" s="57"/>
      <c r="AC1004" s="5"/>
      <c r="AD1004" s="5"/>
      <c r="AE1004" s="33"/>
      <c r="AF1004" s="33"/>
      <c r="AG1004" s="33"/>
      <c r="AH1004" s="33"/>
      <c r="AI1004" s="74"/>
      <c r="AJ1004" s="74"/>
      <c r="AK1004" s="74"/>
      <c r="AL1004" s="33"/>
      <c r="AM1004" s="55"/>
      <c r="AN1004" s="33"/>
      <c r="AO1004" s="33"/>
      <c r="AP1004" s="33"/>
      <c r="AQ1004" s="33"/>
      <c r="AR1004" s="33"/>
      <c r="AS1004" s="33"/>
      <c r="AT1004" s="48"/>
      <c r="AU1004" s="1"/>
      <c r="AV1004" s="1"/>
      <c r="AW1004" s="1"/>
      <c r="AX1004" s="1"/>
      <c r="AY1004" s="33"/>
      <c r="AZ1004" s="1"/>
      <c r="BA1004" s="1"/>
      <c r="BB1004" s="1"/>
      <c r="BC1004" s="1"/>
      <c r="BD1004" s="1"/>
      <c r="BE1004" s="1"/>
      <c r="BF1004" s="1"/>
      <c r="BG1004" s="1"/>
    </row>
    <row r="1005" spans="1:59" ht="15.75" customHeight="1" x14ac:dyDescent="0.25">
      <c r="A1005" s="1"/>
      <c r="B1005" s="1"/>
      <c r="C1005" s="1"/>
      <c r="D1005" s="1"/>
      <c r="E1005" s="1"/>
      <c r="F1005" s="1"/>
      <c r="G1005" s="1"/>
      <c r="H1005" s="28"/>
      <c r="I1005" s="1"/>
      <c r="J1005" s="1"/>
      <c r="K1005" s="1"/>
      <c r="L1005" s="1"/>
      <c r="M1005" s="1"/>
      <c r="N1005" s="33"/>
      <c r="O1005" s="1"/>
      <c r="P1005" s="1"/>
      <c r="Q1005" s="1"/>
      <c r="R1005" s="1"/>
      <c r="S1005" s="1"/>
      <c r="T1005" s="33"/>
      <c r="U1005" s="1"/>
      <c r="V1005" s="1"/>
      <c r="W1005" s="28"/>
      <c r="X1005" s="1"/>
      <c r="Y1005" s="28"/>
      <c r="Z1005" s="1"/>
      <c r="AA1005" s="28"/>
      <c r="AB1005" s="57"/>
      <c r="AC1005" s="5"/>
      <c r="AD1005" s="5"/>
      <c r="AE1005" s="33"/>
      <c r="AF1005" s="33"/>
      <c r="AG1005" s="33"/>
      <c r="AH1005" s="33"/>
      <c r="AI1005" s="74"/>
      <c r="AJ1005" s="74"/>
      <c r="AK1005" s="74"/>
      <c r="AL1005" s="33"/>
      <c r="AM1005" s="55"/>
      <c r="AN1005" s="33"/>
      <c r="AO1005" s="33"/>
      <c r="AP1005" s="33"/>
      <c r="AQ1005" s="33"/>
      <c r="AR1005" s="33"/>
      <c r="AS1005" s="33"/>
      <c r="AT1005" s="48"/>
      <c r="AU1005" s="1"/>
      <c r="AV1005" s="1"/>
      <c r="AW1005" s="1"/>
      <c r="AX1005" s="1"/>
      <c r="AY1005" s="33"/>
      <c r="AZ1005" s="1"/>
      <c r="BA1005" s="1"/>
      <c r="BB1005" s="1"/>
      <c r="BC1005" s="1"/>
      <c r="BD1005" s="1"/>
      <c r="BE1005" s="1"/>
      <c r="BF1005" s="1"/>
      <c r="BG1005" s="1"/>
    </row>
    <row r="1006" spans="1:59" ht="15.75" customHeight="1" x14ac:dyDescent="0.25">
      <c r="A1006" s="1"/>
      <c r="B1006" s="1"/>
      <c r="C1006" s="1"/>
      <c r="D1006" s="1"/>
      <c r="E1006" s="1"/>
      <c r="F1006" s="1"/>
      <c r="G1006" s="1"/>
      <c r="H1006" s="28"/>
      <c r="I1006" s="1"/>
      <c r="J1006" s="1"/>
      <c r="K1006" s="1"/>
      <c r="L1006" s="1"/>
      <c r="M1006" s="1"/>
      <c r="N1006" s="33"/>
      <c r="O1006" s="1"/>
      <c r="P1006" s="1"/>
      <c r="Q1006" s="1"/>
      <c r="R1006" s="1"/>
      <c r="S1006" s="1"/>
      <c r="T1006" s="33"/>
      <c r="U1006" s="1"/>
      <c r="V1006" s="1"/>
      <c r="W1006" s="28"/>
      <c r="X1006" s="1"/>
      <c r="Y1006" s="28"/>
      <c r="Z1006" s="1"/>
      <c r="AA1006" s="28"/>
      <c r="AB1006" s="57"/>
      <c r="AC1006" s="5"/>
      <c r="AD1006" s="5"/>
      <c r="AE1006" s="33"/>
      <c r="AF1006" s="33"/>
      <c r="AG1006" s="33"/>
      <c r="AH1006" s="33"/>
      <c r="AI1006" s="74"/>
      <c r="AJ1006" s="74"/>
      <c r="AK1006" s="74"/>
      <c r="AL1006" s="33"/>
      <c r="AM1006" s="55"/>
      <c r="AN1006" s="33"/>
      <c r="AO1006" s="33"/>
      <c r="AP1006" s="33"/>
      <c r="AQ1006" s="33"/>
      <c r="AR1006" s="33"/>
      <c r="AS1006" s="33"/>
      <c r="AT1006" s="48"/>
      <c r="AU1006" s="1"/>
      <c r="AV1006" s="1"/>
      <c r="AW1006" s="1"/>
      <c r="AX1006" s="1"/>
      <c r="AY1006" s="33"/>
      <c r="AZ1006" s="1"/>
      <c r="BA1006" s="1"/>
      <c r="BB1006" s="1"/>
      <c r="BC1006" s="1"/>
      <c r="BD1006" s="1"/>
      <c r="BE1006" s="1"/>
      <c r="BF1006" s="1"/>
      <c r="BG1006" s="1"/>
    </row>
    <row r="1007" spans="1:59" ht="15.75" customHeight="1" x14ac:dyDescent="0.25">
      <c r="A1007" s="1"/>
      <c r="B1007" s="1"/>
      <c r="C1007" s="1"/>
      <c r="D1007" s="1"/>
      <c r="E1007" s="1"/>
      <c r="F1007" s="1"/>
      <c r="G1007" s="1"/>
      <c r="H1007" s="28"/>
      <c r="I1007" s="1"/>
      <c r="J1007" s="1"/>
      <c r="K1007" s="1"/>
      <c r="L1007" s="1"/>
      <c r="M1007" s="1"/>
      <c r="N1007" s="33"/>
      <c r="O1007" s="1"/>
      <c r="P1007" s="1"/>
      <c r="Q1007" s="1"/>
      <c r="R1007" s="1"/>
      <c r="S1007" s="1"/>
      <c r="T1007" s="33"/>
      <c r="U1007" s="1"/>
      <c r="V1007" s="1"/>
      <c r="W1007" s="28"/>
      <c r="X1007" s="1"/>
      <c r="Y1007" s="28"/>
      <c r="Z1007" s="1"/>
      <c r="AA1007" s="28"/>
      <c r="AB1007" s="57"/>
      <c r="AC1007" s="5"/>
      <c r="AD1007" s="5"/>
      <c r="AE1007" s="33"/>
      <c r="AF1007" s="33"/>
      <c r="AG1007" s="33"/>
      <c r="AH1007" s="33"/>
      <c r="AI1007" s="74"/>
      <c r="AJ1007" s="74"/>
      <c r="AK1007" s="74"/>
      <c r="AL1007" s="33"/>
      <c r="AM1007" s="55"/>
      <c r="AN1007" s="33"/>
      <c r="AO1007" s="33"/>
      <c r="AP1007" s="33"/>
      <c r="AQ1007" s="33"/>
      <c r="AR1007" s="33"/>
      <c r="AS1007" s="33"/>
      <c r="AT1007" s="48"/>
      <c r="AU1007" s="1"/>
      <c r="AV1007" s="1"/>
      <c r="AW1007" s="1"/>
      <c r="AX1007" s="1"/>
      <c r="AY1007" s="33"/>
      <c r="AZ1007" s="1"/>
      <c r="BA1007" s="1"/>
      <c r="BB1007" s="1"/>
      <c r="BC1007" s="1"/>
      <c r="BD1007" s="1"/>
      <c r="BE1007" s="1"/>
      <c r="BF1007" s="1"/>
      <c r="BG1007" s="1"/>
    </row>
    <row r="1008" spans="1:59" ht="15.75" customHeight="1" x14ac:dyDescent="0.25">
      <c r="A1008" s="1"/>
      <c r="B1008" s="1"/>
      <c r="C1008" s="1"/>
      <c r="D1008" s="1"/>
      <c r="E1008" s="1"/>
      <c r="F1008" s="1"/>
      <c r="G1008" s="1"/>
      <c r="H1008" s="28"/>
      <c r="I1008" s="1"/>
      <c r="J1008" s="1"/>
      <c r="K1008" s="1"/>
      <c r="L1008" s="1"/>
      <c r="M1008" s="1"/>
      <c r="N1008" s="33"/>
      <c r="O1008" s="1"/>
      <c r="P1008" s="1"/>
      <c r="Q1008" s="1"/>
      <c r="R1008" s="1"/>
      <c r="S1008" s="1"/>
      <c r="T1008" s="33"/>
      <c r="U1008" s="1"/>
      <c r="V1008" s="1"/>
      <c r="W1008" s="28"/>
      <c r="X1008" s="1"/>
      <c r="Y1008" s="28"/>
      <c r="Z1008" s="1"/>
      <c r="AA1008" s="28"/>
      <c r="AB1008" s="57"/>
      <c r="AC1008" s="5"/>
      <c r="AD1008" s="5"/>
      <c r="AE1008" s="33"/>
      <c r="AF1008" s="33"/>
      <c r="AG1008" s="33"/>
      <c r="AH1008" s="33"/>
      <c r="AI1008" s="74"/>
      <c r="AJ1008" s="74"/>
      <c r="AK1008" s="74"/>
      <c r="AL1008" s="33"/>
      <c r="AM1008" s="55"/>
      <c r="AN1008" s="33"/>
      <c r="AO1008" s="33"/>
      <c r="AP1008" s="33"/>
      <c r="AQ1008" s="33"/>
      <c r="AR1008" s="33"/>
      <c r="AS1008" s="33"/>
      <c r="AT1008" s="48"/>
      <c r="AU1008" s="1"/>
      <c r="AV1008" s="1"/>
      <c r="AW1008" s="1"/>
      <c r="AX1008" s="1"/>
      <c r="AY1008" s="33"/>
      <c r="AZ1008" s="1"/>
      <c r="BA1008" s="1"/>
      <c r="BB1008" s="1"/>
      <c r="BC1008" s="1"/>
      <c r="BD1008" s="1"/>
      <c r="BE1008" s="1"/>
      <c r="BF1008" s="1"/>
      <c r="BG1008" s="1"/>
    </row>
    <row r="1009" spans="1:59" ht="15.75" customHeight="1" x14ac:dyDescent="0.25">
      <c r="A1009" s="1"/>
      <c r="B1009" s="1"/>
      <c r="C1009" s="1"/>
      <c r="D1009" s="1"/>
      <c r="E1009" s="1"/>
      <c r="F1009" s="1"/>
      <c r="G1009" s="1"/>
      <c r="H1009" s="28"/>
      <c r="I1009" s="1"/>
      <c r="J1009" s="1"/>
      <c r="K1009" s="1"/>
      <c r="L1009" s="1"/>
      <c r="M1009" s="1"/>
      <c r="N1009" s="33"/>
      <c r="O1009" s="1"/>
      <c r="P1009" s="1"/>
      <c r="Q1009" s="1"/>
      <c r="R1009" s="1"/>
      <c r="S1009" s="1"/>
      <c r="T1009" s="33"/>
      <c r="U1009" s="1"/>
      <c r="V1009" s="1"/>
      <c r="W1009" s="28"/>
      <c r="X1009" s="1"/>
      <c r="Y1009" s="28"/>
      <c r="Z1009" s="1"/>
      <c r="AA1009" s="28"/>
      <c r="AB1009" s="57"/>
      <c r="AC1009" s="5"/>
      <c r="AD1009" s="5"/>
      <c r="AE1009" s="33"/>
      <c r="AF1009" s="33"/>
      <c r="AG1009" s="33"/>
      <c r="AH1009" s="33"/>
      <c r="AI1009" s="74"/>
      <c r="AJ1009" s="74"/>
      <c r="AK1009" s="74"/>
      <c r="AL1009" s="33"/>
      <c r="AM1009" s="55"/>
      <c r="AN1009" s="33"/>
      <c r="AO1009" s="33"/>
      <c r="AP1009" s="33"/>
      <c r="AQ1009" s="33"/>
      <c r="AR1009" s="33"/>
      <c r="AS1009" s="33"/>
      <c r="AT1009" s="48"/>
      <c r="AU1009" s="1"/>
      <c r="AV1009" s="1"/>
      <c r="AW1009" s="1"/>
      <c r="AX1009" s="1"/>
      <c r="AY1009" s="33"/>
      <c r="AZ1009" s="1"/>
      <c r="BA1009" s="1"/>
      <c r="BB1009" s="1"/>
      <c r="BC1009" s="1"/>
      <c r="BD1009" s="1"/>
      <c r="BE1009" s="1"/>
      <c r="BF1009" s="1"/>
      <c r="BG1009" s="1"/>
    </row>
    <row r="1010" spans="1:59" ht="15.75" customHeight="1" x14ac:dyDescent="0.25">
      <c r="A1010" s="1"/>
      <c r="B1010" s="1"/>
      <c r="C1010" s="1"/>
      <c r="D1010" s="1"/>
      <c r="E1010" s="1"/>
      <c r="F1010" s="1"/>
      <c r="G1010" s="1"/>
      <c r="H1010" s="28"/>
      <c r="I1010" s="1"/>
      <c r="J1010" s="1"/>
      <c r="K1010" s="1"/>
      <c r="L1010" s="1"/>
      <c r="M1010" s="1"/>
      <c r="N1010" s="33"/>
      <c r="O1010" s="1"/>
      <c r="P1010" s="1"/>
      <c r="Q1010" s="1"/>
      <c r="R1010" s="1"/>
      <c r="S1010" s="1"/>
      <c r="T1010" s="33"/>
      <c r="U1010" s="1"/>
      <c r="V1010" s="1"/>
      <c r="W1010" s="28"/>
      <c r="X1010" s="1"/>
      <c r="Y1010" s="28"/>
      <c r="Z1010" s="1"/>
      <c r="AA1010" s="28"/>
      <c r="AB1010" s="57"/>
      <c r="AC1010" s="5"/>
      <c r="AD1010" s="5"/>
      <c r="AE1010" s="33"/>
      <c r="AF1010" s="33"/>
      <c r="AG1010" s="33"/>
      <c r="AH1010" s="33"/>
      <c r="AI1010" s="74"/>
      <c r="AJ1010" s="74"/>
      <c r="AK1010" s="74"/>
      <c r="AL1010" s="33"/>
      <c r="AM1010" s="55"/>
      <c r="AN1010" s="33"/>
      <c r="AO1010" s="33"/>
      <c r="AP1010" s="33"/>
      <c r="AQ1010" s="33"/>
      <c r="AR1010" s="33"/>
      <c r="AS1010" s="33"/>
      <c r="AT1010" s="48"/>
      <c r="AU1010" s="1"/>
      <c r="AV1010" s="1"/>
      <c r="AW1010" s="1"/>
      <c r="AX1010" s="1"/>
      <c r="AY1010" s="33"/>
      <c r="AZ1010" s="1"/>
      <c r="BA1010" s="1"/>
      <c r="BB1010" s="1"/>
      <c r="BC1010" s="1"/>
      <c r="BD1010" s="1"/>
      <c r="BE1010" s="1"/>
      <c r="BF1010" s="1"/>
      <c r="BG1010" s="1"/>
    </row>
    <row r="1011" spans="1:59" ht="15.75" customHeight="1" x14ac:dyDescent="0.25">
      <c r="A1011" s="1"/>
      <c r="B1011" s="1"/>
      <c r="C1011" s="1"/>
      <c r="D1011" s="1"/>
      <c r="E1011" s="1"/>
      <c r="F1011" s="1"/>
      <c r="G1011" s="1"/>
      <c r="H1011" s="28"/>
      <c r="I1011" s="1"/>
      <c r="J1011" s="1"/>
      <c r="K1011" s="1"/>
      <c r="L1011" s="1"/>
      <c r="M1011" s="1"/>
      <c r="N1011" s="33"/>
      <c r="O1011" s="1"/>
      <c r="P1011" s="1"/>
      <c r="Q1011" s="1"/>
      <c r="R1011" s="1"/>
      <c r="S1011" s="1"/>
      <c r="T1011" s="33"/>
      <c r="U1011" s="1"/>
      <c r="V1011" s="1"/>
      <c r="W1011" s="28"/>
      <c r="X1011" s="1"/>
      <c r="Y1011" s="28"/>
      <c r="Z1011" s="1"/>
      <c r="AA1011" s="28"/>
      <c r="AB1011" s="57"/>
      <c r="AC1011" s="5"/>
      <c r="AD1011" s="5"/>
      <c r="AE1011" s="33"/>
      <c r="AF1011" s="33"/>
      <c r="AG1011" s="33"/>
      <c r="AH1011" s="33"/>
      <c r="AI1011" s="74"/>
      <c r="AJ1011" s="74"/>
      <c r="AK1011" s="74"/>
      <c r="AL1011" s="33"/>
      <c r="AM1011" s="55"/>
      <c r="AN1011" s="33"/>
      <c r="AO1011" s="33"/>
      <c r="AP1011" s="33"/>
      <c r="AQ1011" s="33"/>
      <c r="AR1011" s="33"/>
      <c r="AS1011" s="33"/>
      <c r="AT1011" s="48"/>
      <c r="AU1011" s="1"/>
      <c r="AV1011" s="1"/>
      <c r="AW1011" s="1"/>
      <c r="AX1011" s="1"/>
      <c r="AY1011" s="33"/>
      <c r="AZ1011" s="1"/>
      <c r="BA1011" s="1"/>
      <c r="BB1011" s="1"/>
      <c r="BC1011" s="1"/>
      <c r="BD1011" s="1"/>
      <c r="BE1011" s="1"/>
      <c r="BF1011" s="1"/>
      <c r="BG1011" s="1"/>
    </row>
    <row r="1012" spans="1:59" ht="15.75" customHeight="1" x14ac:dyDescent="0.25">
      <c r="A1012" s="1"/>
      <c r="B1012" s="1"/>
      <c r="C1012" s="1"/>
      <c r="D1012" s="1"/>
      <c r="E1012" s="1"/>
      <c r="F1012" s="1"/>
      <c r="G1012" s="1"/>
      <c r="H1012" s="28"/>
      <c r="I1012" s="1"/>
      <c r="J1012" s="1"/>
      <c r="K1012" s="1"/>
      <c r="L1012" s="1"/>
      <c r="M1012" s="1"/>
      <c r="N1012" s="33"/>
      <c r="O1012" s="1"/>
      <c r="P1012" s="1"/>
      <c r="Q1012" s="1"/>
      <c r="R1012" s="1"/>
      <c r="S1012" s="1"/>
      <c r="T1012" s="33"/>
      <c r="U1012" s="1"/>
      <c r="V1012" s="1"/>
      <c r="W1012" s="28"/>
      <c r="X1012" s="1"/>
      <c r="Y1012" s="28"/>
      <c r="Z1012" s="1"/>
      <c r="AA1012" s="28"/>
      <c r="AB1012" s="57"/>
      <c r="AC1012" s="5"/>
      <c r="AD1012" s="5"/>
      <c r="AE1012" s="33"/>
      <c r="AF1012" s="33"/>
      <c r="AG1012" s="33"/>
      <c r="AH1012" s="33"/>
      <c r="AI1012" s="74"/>
      <c r="AJ1012" s="74"/>
      <c r="AK1012" s="74"/>
      <c r="AL1012" s="33"/>
      <c r="AM1012" s="55"/>
      <c r="AN1012" s="33"/>
      <c r="AO1012" s="33"/>
      <c r="AP1012" s="33"/>
      <c r="AQ1012" s="33"/>
      <c r="AR1012" s="33"/>
      <c r="AS1012" s="33"/>
      <c r="AT1012" s="48"/>
      <c r="AU1012" s="1"/>
      <c r="AV1012" s="1"/>
      <c r="AW1012" s="1"/>
      <c r="AX1012" s="1"/>
      <c r="AY1012" s="33"/>
      <c r="AZ1012" s="1"/>
      <c r="BA1012" s="1"/>
      <c r="BB1012" s="1"/>
      <c r="BC1012" s="1"/>
      <c r="BD1012" s="1"/>
      <c r="BE1012" s="1"/>
      <c r="BF1012" s="1"/>
      <c r="BG1012" s="1"/>
    </row>
    <row r="1013" spans="1:59" ht="15.75" customHeight="1" x14ac:dyDescent="0.25">
      <c r="A1013" s="1"/>
      <c r="B1013" s="1"/>
      <c r="C1013" s="1"/>
      <c r="D1013" s="1"/>
      <c r="E1013" s="1"/>
      <c r="F1013" s="1"/>
      <c r="G1013" s="1"/>
      <c r="H1013" s="28"/>
      <c r="I1013" s="1"/>
      <c r="J1013" s="1"/>
      <c r="K1013" s="1"/>
      <c r="L1013" s="1"/>
      <c r="M1013" s="1"/>
      <c r="N1013" s="33"/>
      <c r="O1013" s="1"/>
      <c r="P1013" s="1"/>
      <c r="Q1013" s="1"/>
      <c r="R1013" s="1"/>
      <c r="S1013" s="1"/>
      <c r="T1013" s="33"/>
      <c r="U1013" s="1"/>
      <c r="V1013" s="1"/>
      <c r="W1013" s="28"/>
      <c r="X1013" s="1"/>
      <c r="Y1013" s="28"/>
      <c r="Z1013" s="1"/>
      <c r="AA1013" s="28"/>
      <c r="AB1013" s="57"/>
      <c r="AC1013" s="5"/>
      <c r="AD1013" s="5"/>
      <c r="AE1013" s="33"/>
      <c r="AF1013" s="33"/>
      <c r="AG1013" s="33"/>
      <c r="AH1013" s="33"/>
      <c r="AI1013" s="74"/>
      <c r="AJ1013" s="74"/>
      <c r="AK1013" s="74"/>
      <c r="AL1013" s="33"/>
      <c r="AM1013" s="55"/>
      <c r="AN1013" s="33"/>
      <c r="AO1013" s="33"/>
      <c r="AP1013" s="33"/>
      <c r="AQ1013" s="33"/>
      <c r="AR1013" s="33"/>
      <c r="AS1013" s="33"/>
      <c r="AT1013" s="48"/>
      <c r="AU1013" s="1"/>
      <c r="AV1013" s="1"/>
      <c r="AW1013" s="1"/>
      <c r="AX1013" s="1"/>
      <c r="AY1013" s="33"/>
      <c r="AZ1013" s="1"/>
      <c r="BA1013" s="1"/>
      <c r="BB1013" s="1"/>
      <c r="BC1013" s="1"/>
      <c r="BD1013" s="1"/>
      <c r="BE1013" s="1"/>
      <c r="BF1013" s="1"/>
      <c r="BG1013" s="1"/>
    </row>
    <row r="1014" spans="1:59" ht="15.75" customHeight="1" x14ac:dyDescent="0.25">
      <c r="A1014" s="1"/>
      <c r="B1014" s="1"/>
      <c r="C1014" s="1"/>
      <c r="D1014" s="1"/>
      <c r="E1014" s="1"/>
      <c r="F1014" s="1"/>
      <c r="G1014" s="1"/>
      <c r="H1014" s="28"/>
      <c r="I1014" s="1"/>
      <c r="J1014" s="1"/>
      <c r="K1014" s="1"/>
      <c r="L1014" s="1"/>
      <c r="M1014" s="1"/>
      <c r="N1014" s="33"/>
      <c r="O1014" s="1"/>
      <c r="P1014" s="1"/>
      <c r="Q1014" s="1"/>
      <c r="R1014" s="1"/>
      <c r="S1014" s="1"/>
      <c r="T1014" s="33"/>
      <c r="U1014" s="1"/>
      <c r="V1014" s="1"/>
      <c r="W1014" s="28"/>
      <c r="X1014" s="1"/>
      <c r="Y1014" s="28"/>
      <c r="Z1014" s="1"/>
      <c r="AA1014" s="28"/>
      <c r="AB1014" s="57"/>
      <c r="AC1014" s="5"/>
      <c r="AD1014" s="5"/>
      <c r="AE1014" s="33"/>
      <c r="AF1014" s="33"/>
      <c r="AG1014" s="33"/>
      <c r="AH1014" s="33"/>
      <c r="AI1014" s="74"/>
      <c r="AJ1014" s="74"/>
      <c r="AK1014" s="74"/>
      <c r="AL1014" s="33"/>
      <c r="AM1014" s="55"/>
      <c r="AN1014" s="33"/>
      <c r="AO1014" s="33"/>
      <c r="AP1014" s="33"/>
      <c r="AQ1014" s="33"/>
      <c r="AR1014" s="33"/>
      <c r="AS1014" s="33"/>
      <c r="AT1014" s="48"/>
      <c r="AU1014" s="1"/>
      <c r="AV1014" s="1"/>
      <c r="AW1014" s="1"/>
      <c r="AX1014" s="1"/>
      <c r="AY1014" s="33"/>
      <c r="AZ1014" s="1"/>
      <c r="BA1014" s="1"/>
      <c r="BB1014" s="1"/>
      <c r="BC1014" s="1"/>
      <c r="BD1014" s="1"/>
      <c r="BE1014" s="1"/>
      <c r="BF1014" s="1"/>
      <c r="BG1014" s="1"/>
    </row>
    <row r="1015" spans="1:59" ht="15.75" customHeight="1" x14ac:dyDescent="0.25">
      <c r="A1015" s="1"/>
      <c r="B1015" s="1"/>
      <c r="C1015" s="1"/>
      <c r="D1015" s="1"/>
      <c r="E1015" s="1"/>
      <c r="F1015" s="1"/>
      <c r="G1015" s="1"/>
      <c r="H1015" s="28"/>
      <c r="I1015" s="1"/>
      <c r="J1015" s="1"/>
      <c r="K1015" s="1"/>
      <c r="L1015" s="1"/>
      <c r="M1015" s="1"/>
      <c r="N1015" s="33"/>
      <c r="O1015" s="1"/>
      <c r="P1015" s="1"/>
      <c r="Q1015" s="1"/>
      <c r="R1015" s="1"/>
      <c r="S1015" s="1"/>
      <c r="T1015" s="33"/>
      <c r="U1015" s="1"/>
      <c r="V1015" s="1"/>
      <c r="W1015" s="28"/>
      <c r="X1015" s="1"/>
      <c r="Y1015" s="28"/>
      <c r="Z1015" s="1"/>
      <c r="AA1015" s="28"/>
      <c r="AB1015" s="57"/>
      <c r="AC1015" s="5"/>
      <c r="AD1015" s="5"/>
      <c r="AE1015" s="33"/>
      <c r="AF1015" s="33"/>
      <c r="AG1015" s="33"/>
      <c r="AH1015" s="33"/>
      <c r="AI1015" s="74"/>
      <c r="AJ1015" s="74"/>
      <c r="AK1015" s="74"/>
      <c r="AL1015" s="33"/>
      <c r="AM1015" s="55"/>
      <c r="AN1015" s="33"/>
      <c r="AO1015" s="33"/>
      <c r="AP1015" s="33"/>
      <c r="AQ1015" s="33"/>
      <c r="AR1015" s="33"/>
      <c r="AS1015" s="33"/>
      <c r="AT1015" s="48"/>
      <c r="AU1015" s="1"/>
      <c r="AV1015" s="1"/>
      <c r="AW1015" s="1"/>
      <c r="AX1015" s="1"/>
      <c r="AY1015" s="33"/>
      <c r="AZ1015" s="1"/>
      <c r="BA1015" s="1"/>
      <c r="BB1015" s="1"/>
      <c r="BC1015" s="1"/>
      <c r="BD1015" s="1"/>
      <c r="BE1015" s="1"/>
      <c r="BF1015" s="1"/>
      <c r="BG1015" s="1"/>
    </row>
    <row r="1016" spans="1:59" ht="15.75" customHeight="1" x14ac:dyDescent="0.25">
      <c r="A1016" s="1"/>
      <c r="B1016" s="1"/>
      <c r="C1016" s="1"/>
      <c r="D1016" s="1"/>
      <c r="E1016" s="1"/>
      <c r="F1016" s="1"/>
      <c r="G1016" s="1"/>
      <c r="H1016" s="28"/>
      <c r="I1016" s="1"/>
      <c r="J1016" s="1"/>
      <c r="K1016" s="1"/>
      <c r="L1016" s="1"/>
      <c r="M1016" s="1"/>
      <c r="N1016" s="33"/>
      <c r="O1016" s="1"/>
      <c r="P1016" s="1"/>
      <c r="Q1016" s="1"/>
      <c r="R1016" s="1"/>
      <c r="S1016" s="1"/>
      <c r="T1016" s="33"/>
      <c r="U1016" s="1"/>
      <c r="V1016" s="1"/>
      <c r="W1016" s="28"/>
      <c r="X1016" s="1"/>
      <c r="Y1016" s="28"/>
      <c r="Z1016" s="1"/>
      <c r="AA1016" s="28"/>
      <c r="AB1016" s="57"/>
      <c r="AC1016" s="5"/>
      <c r="AD1016" s="5"/>
      <c r="AE1016" s="33"/>
      <c r="AF1016" s="33"/>
      <c r="AG1016" s="33"/>
      <c r="AH1016" s="33"/>
      <c r="AI1016" s="74"/>
      <c r="AJ1016" s="74"/>
      <c r="AK1016" s="74"/>
      <c r="AL1016" s="33"/>
      <c r="AM1016" s="55"/>
      <c r="AN1016" s="33"/>
      <c r="AO1016" s="33"/>
      <c r="AP1016" s="33"/>
      <c r="AQ1016" s="33"/>
      <c r="AR1016" s="33"/>
      <c r="AS1016" s="33"/>
      <c r="AT1016" s="48"/>
      <c r="AU1016" s="1"/>
      <c r="AV1016" s="1"/>
      <c r="AW1016" s="1"/>
      <c r="AX1016" s="1"/>
      <c r="AY1016" s="33"/>
      <c r="AZ1016" s="1"/>
      <c r="BA1016" s="1"/>
      <c r="BB1016" s="1"/>
      <c r="BC1016" s="1"/>
      <c r="BD1016" s="1"/>
      <c r="BE1016" s="1"/>
      <c r="BF1016" s="1"/>
      <c r="BG1016" s="1"/>
    </row>
    <row r="1017" spans="1:59" ht="15.75" customHeight="1" x14ac:dyDescent="0.25">
      <c r="A1017" s="1"/>
      <c r="B1017" s="1"/>
      <c r="C1017" s="1"/>
      <c r="D1017" s="1"/>
      <c r="E1017" s="1"/>
      <c r="F1017" s="1"/>
      <c r="G1017" s="1"/>
      <c r="H1017" s="28"/>
      <c r="I1017" s="1"/>
      <c r="J1017" s="1"/>
      <c r="K1017" s="1"/>
      <c r="L1017" s="1"/>
      <c r="M1017" s="1"/>
      <c r="N1017" s="33"/>
      <c r="O1017" s="1"/>
      <c r="P1017" s="1"/>
      <c r="Q1017" s="1"/>
      <c r="R1017" s="1"/>
      <c r="S1017" s="1"/>
      <c r="T1017" s="33"/>
      <c r="U1017" s="1"/>
      <c r="V1017" s="1"/>
      <c r="W1017" s="28"/>
      <c r="X1017" s="1"/>
      <c r="Y1017" s="28"/>
      <c r="Z1017" s="1"/>
      <c r="AA1017" s="28"/>
      <c r="AB1017" s="57"/>
      <c r="AC1017" s="5"/>
      <c r="AD1017" s="5"/>
      <c r="AE1017" s="33"/>
      <c r="AF1017" s="33"/>
      <c r="AG1017" s="33"/>
      <c r="AH1017" s="33"/>
      <c r="AI1017" s="74"/>
      <c r="AJ1017" s="74"/>
      <c r="AK1017" s="74"/>
      <c r="AL1017" s="33"/>
      <c r="AM1017" s="55"/>
      <c r="AN1017" s="33"/>
      <c r="AO1017" s="33"/>
      <c r="AP1017" s="33"/>
      <c r="AQ1017" s="33"/>
      <c r="AR1017" s="33"/>
      <c r="AS1017" s="33"/>
      <c r="AT1017" s="48"/>
      <c r="AU1017" s="1"/>
      <c r="AV1017" s="1"/>
      <c r="AW1017" s="1"/>
      <c r="AX1017" s="1"/>
      <c r="AY1017" s="33"/>
      <c r="AZ1017" s="1"/>
      <c r="BA1017" s="1"/>
      <c r="BB1017" s="1"/>
      <c r="BC1017" s="1"/>
      <c r="BD1017" s="1"/>
      <c r="BE1017" s="1"/>
      <c r="BF1017" s="1"/>
      <c r="BG1017" s="1"/>
    </row>
    <row r="1018" spans="1:59" ht="15.75" customHeight="1" x14ac:dyDescent="0.25">
      <c r="A1018" s="1"/>
      <c r="B1018" s="1"/>
      <c r="C1018" s="1"/>
      <c r="D1018" s="1"/>
      <c r="E1018" s="1"/>
      <c r="F1018" s="1"/>
      <c r="G1018" s="1"/>
      <c r="H1018" s="28"/>
      <c r="I1018" s="1"/>
      <c r="J1018" s="1"/>
      <c r="K1018" s="1"/>
      <c r="L1018" s="1"/>
      <c r="M1018" s="1"/>
      <c r="N1018" s="33"/>
      <c r="O1018" s="1"/>
      <c r="P1018" s="1"/>
      <c r="Q1018" s="1"/>
      <c r="R1018" s="1"/>
      <c r="S1018" s="1"/>
      <c r="T1018" s="33"/>
      <c r="U1018" s="1"/>
      <c r="V1018" s="1"/>
      <c r="W1018" s="28"/>
      <c r="X1018" s="1"/>
      <c r="Y1018" s="28"/>
      <c r="Z1018" s="1"/>
      <c r="AA1018" s="28"/>
      <c r="AB1018" s="57"/>
      <c r="AC1018" s="5"/>
      <c r="AD1018" s="5"/>
      <c r="AE1018" s="33"/>
      <c r="AF1018" s="33"/>
      <c r="AG1018" s="33"/>
      <c r="AH1018" s="33"/>
      <c r="AI1018" s="74"/>
      <c r="AJ1018" s="74"/>
      <c r="AK1018" s="74"/>
      <c r="AL1018" s="33"/>
      <c r="AM1018" s="55"/>
      <c r="AN1018" s="33"/>
      <c r="AO1018" s="33"/>
      <c r="AP1018" s="33"/>
      <c r="AQ1018" s="33"/>
      <c r="AR1018" s="33"/>
      <c r="AS1018" s="33"/>
      <c r="AT1018" s="48"/>
      <c r="AU1018" s="1"/>
      <c r="AV1018" s="1"/>
      <c r="AW1018" s="1"/>
      <c r="AX1018" s="1"/>
      <c r="AY1018" s="33"/>
      <c r="AZ1018" s="1"/>
      <c r="BA1018" s="1"/>
      <c r="BB1018" s="1"/>
      <c r="BC1018" s="1"/>
      <c r="BD1018" s="1"/>
      <c r="BE1018" s="1"/>
      <c r="BF1018" s="1"/>
      <c r="BG1018" s="1"/>
    </row>
    <row r="1019" spans="1:59" ht="15.75" customHeight="1" x14ac:dyDescent="0.25">
      <c r="A1019" s="1"/>
      <c r="B1019" s="1"/>
      <c r="C1019" s="1"/>
      <c r="D1019" s="1"/>
      <c r="E1019" s="1"/>
      <c r="F1019" s="1"/>
      <c r="G1019" s="1"/>
      <c r="H1019" s="28"/>
      <c r="I1019" s="1"/>
      <c r="J1019" s="1"/>
      <c r="K1019" s="1"/>
      <c r="L1019" s="1"/>
      <c r="M1019" s="1"/>
      <c r="N1019" s="33"/>
      <c r="O1019" s="1"/>
      <c r="P1019" s="1"/>
      <c r="Q1019" s="1"/>
      <c r="R1019" s="1"/>
      <c r="S1019" s="1"/>
      <c r="T1019" s="33"/>
      <c r="U1019" s="1"/>
      <c r="V1019" s="1"/>
      <c r="W1019" s="28"/>
      <c r="X1019" s="1"/>
      <c r="Y1019" s="28"/>
      <c r="Z1019" s="1"/>
      <c r="AA1019" s="28"/>
      <c r="AB1019" s="57"/>
      <c r="AC1019" s="5"/>
      <c r="AD1019" s="5"/>
      <c r="AE1019" s="33"/>
      <c r="AF1019" s="33"/>
      <c r="AG1019" s="33"/>
      <c r="AH1019" s="33"/>
      <c r="AI1019" s="74"/>
      <c r="AJ1019" s="74"/>
      <c r="AK1019" s="74"/>
      <c r="AL1019" s="33"/>
      <c r="AM1019" s="55"/>
      <c r="AN1019" s="33"/>
      <c r="AO1019" s="33"/>
      <c r="AP1019" s="33"/>
      <c r="AQ1019" s="33"/>
      <c r="AR1019" s="33"/>
      <c r="AS1019" s="33"/>
      <c r="AT1019" s="48"/>
      <c r="AU1019" s="1"/>
      <c r="AV1019" s="1"/>
      <c r="AW1019" s="1"/>
      <c r="AX1019" s="1"/>
      <c r="AY1019" s="33"/>
      <c r="AZ1019" s="1"/>
      <c r="BA1019" s="1"/>
      <c r="BB1019" s="1"/>
      <c r="BC1019" s="1"/>
      <c r="BD1019" s="1"/>
      <c r="BE1019" s="1"/>
      <c r="BF1019" s="1"/>
      <c r="BG1019" s="1"/>
    </row>
    <row r="1020" spans="1:59" ht="15.75" customHeight="1" x14ac:dyDescent="0.25">
      <c r="A1020" s="1"/>
      <c r="B1020" s="1"/>
      <c r="C1020" s="1"/>
      <c r="D1020" s="1"/>
      <c r="E1020" s="1"/>
      <c r="F1020" s="1"/>
      <c r="G1020" s="1"/>
      <c r="H1020" s="28"/>
      <c r="I1020" s="1"/>
      <c r="J1020" s="1"/>
      <c r="K1020" s="1"/>
      <c r="L1020" s="1"/>
      <c r="M1020" s="1"/>
      <c r="N1020" s="33"/>
      <c r="O1020" s="1"/>
      <c r="P1020" s="1"/>
      <c r="Q1020" s="1"/>
      <c r="R1020" s="1"/>
      <c r="S1020" s="1"/>
      <c r="T1020" s="33"/>
      <c r="U1020" s="1"/>
      <c r="V1020" s="1"/>
      <c r="W1020" s="28"/>
      <c r="X1020" s="1"/>
      <c r="Y1020" s="28"/>
      <c r="Z1020" s="1"/>
      <c r="AA1020" s="28"/>
      <c r="AB1020" s="57"/>
      <c r="AC1020" s="5"/>
      <c r="AD1020" s="5"/>
      <c r="AE1020" s="33"/>
      <c r="AF1020" s="33"/>
      <c r="AG1020" s="33"/>
      <c r="AH1020" s="33"/>
      <c r="AI1020" s="74"/>
      <c r="AJ1020" s="74"/>
      <c r="AK1020" s="74"/>
      <c r="AL1020" s="33"/>
      <c r="AM1020" s="55"/>
      <c r="AN1020" s="33"/>
      <c r="AO1020" s="33"/>
      <c r="AP1020" s="33"/>
      <c r="AQ1020" s="33"/>
      <c r="AR1020" s="33"/>
      <c r="AS1020" s="33"/>
      <c r="AT1020" s="48"/>
      <c r="AU1020" s="1"/>
      <c r="AV1020" s="1"/>
      <c r="AW1020" s="1"/>
      <c r="AX1020" s="1"/>
      <c r="AY1020" s="33"/>
      <c r="AZ1020" s="1"/>
      <c r="BA1020" s="1"/>
      <c r="BB1020" s="1"/>
      <c r="BC1020" s="1"/>
      <c r="BD1020" s="1"/>
      <c r="BE1020" s="1"/>
      <c r="BF1020" s="1"/>
      <c r="BG1020" s="1"/>
    </row>
    <row r="1021" spans="1:59" ht="15.75" customHeight="1" x14ac:dyDescent="0.25">
      <c r="A1021" s="1"/>
      <c r="B1021" s="1"/>
      <c r="C1021" s="1"/>
      <c r="D1021" s="1"/>
      <c r="E1021" s="1"/>
      <c r="F1021" s="1"/>
      <c r="G1021" s="1"/>
      <c r="H1021" s="28"/>
      <c r="I1021" s="1"/>
      <c r="J1021" s="1"/>
      <c r="K1021" s="1"/>
      <c r="L1021" s="1"/>
      <c r="M1021" s="1"/>
      <c r="N1021" s="33"/>
      <c r="O1021" s="1"/>
      <c r="P1021" s="1"/>
      <c r="Q1021" s="1"/>
      <c r="R1021" s="1"/>
      <c r="S1021" s="1"/>
      <c r="T1021" s="33"/>
      <c r="U1021" s="1"/>
      <c r="V1021" s="1"/>
      <c r="W1021" s="28"/>
      <c r="X1021" s="1"/>
      <c r="Y1021" s="28"/>
      <c r="Z1021" s="1"/>
      <c r="AA1021" s="28"/>
      <c r="AB1021" s="57"/>
      <c r="AC1021" s="5"/>
      <c r="AD1021" s="5"/>
      <c r="AE1021" s="33"/>
      <c r="AF1021" s="33"/>
      <c r="AG1021" s="33"/>
      <c r="AH1021" s="33"/>
      <c r="AI1021" s="74"/>
      <c r="AJ1021" s="74"/>
      <c r="AK1021" s="74"/>
      <c r="AL1021" s="33"/>
      <c r="AM1021" s="55"/>
      <c r="AN1021" s="33"/>
      <c r="AO1021" s="33"/>
      <c r="AP1021" s="33"/>
      <c r="AQ1021" s="33"/>
      <c r="AR1021" s="33"/>
      <c r="AS1021" s="33"/>
      <c r="AT1021" s="48"/>
      <c r="AU1021" s="1"/>
      <c r="AV1021" s="1"/>
      <c r="AW1021" s="1"/>
      <c r="AX1021" s="1"/>
      <c r="AY1021" s="33"/>
      <c r="AZ1021" s="1"/>
      <c r="BA1021" s="1"/>
      <c r="BB1021" s="1"/>
      <c r="BC1021" s="1"/>
      <c r="BD1021" s="1"/>
      <c r="BE1021" s="1"/>
      <c r="BF1021" s="1"/>
      <c r="BG1021" s="1"/>
    </row>
    <row r="1022" spans="1:59" ht="15.75" customHeight="1" x14ac:dyDescent="0.25">
      <c r="A1022" s="1"/>
      <c r="B1022" s="1"/>
      <c r="C1022" s="1"/>
      <c r="D1022" s="1"/>
      <c r="E1022" s="1"/>
      <c r="F1022" s="1"/>
      <c r="G1022" s="1"/>
      <c r="H1022" s="28"/>
      <c r="I1022" s="1"/>
      <c r="J1022" s="1"/>
      <c r="K1022" s="1"/>
      <c r="L1022" s="1"/>
      <c r="M1022" s="1"/>
      <c r="N1022" s="33"/>
      <c r="O1022" s="1"/>
      <c r="P1022" s="1"/>
      <c r="Q1022" s="1"/>
      <c r="R1022" s="1"/>
      <c r="S1022" s="1"/>
      <c r="T1022" s="33"/>
      <c r="U1022" s="1"/>
      <c r="V1022" s="1"/>
      <c r="W1022" s="28"/>
      <c r="X1022" s="1"/>
      <c r="Y1022" s="28"/>
      <c r="Z1022" s="1"/>
      <c r="AA1022" s="28"/>
      <c r="AB1022" s="57"/>
      <c r="AC1022" s="5"/>
      <c r="AD1022" s="5"/>
      <c r="AE1022" s="33"/>
      <c r="AF1022" s="33"/>
      <c r="AG1022" s="33"/>
      <c r="AH1022" s="33"/>
      <c r="AI1022" s="74"/>
      <c r="AJ1022" s="74"/>
      <c r="AK1022" s="74"/>
      <c r="AL1022" s="33"/>
      <c r="AM1022" s="55"/>
      <c r="AN1022" s="33"/>
      <c r="AO1022" s="33"/>
      <c r="AP1022" s="33"/>
      <c r="AQ1022" s="33"/>
      <c r="AR1022" s="33"/>
      <c r="AS1022" s="33"/>
      <c r="AT1022" s="48"/>
      <c r="AU1022" s="1"/>
      <c r="AV1022" s="1"/>
      <c r="AW1022" s="1"/>
      <c r="AX1022" s="1"/>
      <c r="AY1022" s="33"/>
      <c r="AZ1022" s="1"/>
      <c r="BA1022" s="1"/>
      <c r="BB1022" s="1"/>
      <c r="BC1022" s="1"/>
      <c r="BD1022" s="1"/>
      <c r="BE1022" s="1"/>
      <c r="BF1022" s="1"/>
      <c r="BG1022" s="1"/>
    </row>
    <row r="1023" spans="1:59" ht="15.75" customHeight="1" x14ac:dyDescent="0.25">
      <c r="A1023" s="1"/>
      <c r="B1023" s="1"/>
      <c r="C1023" s="1"/>
      <c r="D1023" s="1"/>
      <c r="E1023" s="1"/>
      <c r="F1023" s="1"/>
      <c r="G1023" s="1"/>
      <c r="H1023" s="28"/>
      <c r="I1023" s="1"/>
      <c r="J1023" s="1"/>
      <c r="K1023" s="1"/>
      <c r="L1023" s="1"/>
      <c r="M1023" s="1"/>
      <c r="N1023" s="33"/>
      <c r="O1023" s="1"/>
      <c r="P1023" s="1"/>
      <c r="Q1023" s="1"/>
      <c r="R1023" s="1"/>
      <c r="S1023" s="1"/>
      <c r="T1023" s="33"/>
      <c r="U1023" s="1"/>
      <c r="V1023" s="1"/>
      <c r="W1023" s="28"/>
      <c r="X1023" s="1"/>
      <c r="Y1023" s="28"/>
      <c r="Z1023" s="1"/>
      <c r="AA1023" s="28"/>
      <c r="AB1023" s="57"/>
      <c r="AC1023" s="5"/>
      <c r="AD1023" s="5"/>
      <c r="AE1023" s="33"/>
      <c r="AF1023" s="33"/>
      <c r="AG1023" s="33"/>
      <c r="AH1023" s="33"/>
      <c r="AI1023" s="74"/>
      <c r="AJ1023" s="74"/>
      <c r="AK1023" s="74"/>
      <c r="AL1023" s="33"/>
      <c r="AM1023" s="55"/>
      <c r="AN1023" s="33"/>
      <c r="AO1023" s="33"/>
      <c r="AP1023" s="33"/>
      <c r="AQ1023" s="33"/>
      <c r="AR1023" s="33"/>
      <c r="AS1023" s="33"/>
      <c r="AT1023" s="48"/>
      <c r="AU1023" s="1"/>
      <c r="AV1023" s="1"/>
      <c r="AW1023" s="1"/>
      <c r="AX1023" s="1"/>
      <c r="AY1023" s="33"/>
      <c r="AZ1023" s="1"/>
      <c r="BA1023" s="1"/>
      <c r="BB1023" s="1"/>
      <c r="BC1023" s="1"/>
      <c r="BD1023" s="1"/>
      <c r="BE1023" s="1"/>
      <c r="BF1023" s="1"/>
      <c r="BG1023" s="1"/>
    </row>
    <row r="1024" spans="1:59" ht="15.75" customHeight="1" x14ac:dyDescent="0.25">
      <c r="A1024" s="1"/>
      <c r="B1024" s="1"/>
      <c r="C1024" s="1"/>
      <c r="D1024" s="1"/>
      <c r="E1024" s="1"/>
      <c r="F1024" s="1"/>
      <c r="G1024" s="1"/>
      <c r="H1024" s="28"/>
      <c r="I1024" s="1"/>
      <c r="J1024" s="1"/>
      <c r="K1024" s="1"/>
      <c r="L1024" s="1"/>
      <c r="M1024" s="1"/>
      <c r="N1024" s="33"/>
      <c r="O1024" s="1"/>
      <c r="P1024" s="1"/>
      <c r="Q1024" s="1"/>
      <c r="R1024" s="1"/>
      <c r="S1024" s="1"/>
      <c r="T1024" s="33"/>
      <c r="U1024" s="1"/>
      <c r="V1024" s="1"/>
      <c r="W1024" s="28"/>
      <c r="X1024" s="1"/>
      <c r="Y1024" s="28"/>
      <c r="Z1024" s="1"/>
      <c r="AA1024" s="28"/>
      <c r="AB1024" s="57"/>
      <c r="AC1024" s="5"/>
      <c r="AD1024" s="5"/>
      <c r="AE1024" s="33"/>
      <c r="AF1024" s="33"/>
      <c r="AG1024" s="33"/>
      <c r="AH1024" s="33"/>
      <c r="AI1024" s="74"/>
      <c r="AJ1024" s="74"/>
      <c r="AK1024" s="74"/>
      <c r="AL1024" s="33"/>
      <c r="AM1024" s="55"/>
      <c r="AN1024" s="33"/>
      <c r="AO1024" s="33"/>
      <c r="AP1024" s="33"/>
      <c r="AQ1024" s="33"/>
      <c r="AR1024" s="33"/>
      <c r="AS1024" s="33"/>
      <c r="AT1024" s="48"/>
      <c r="AU1024" s="1"/>
      <c r="AV1024" s="1"/>
      <c r="AW1024" s="1"/>
      <c r="AX1024" s="1"/>
      <c r="AY1024" s="33"/>
      <c r="AZ1024" s="1"/>
      <c r="BA1024" s="1"/>
      <c r="BB1024" s="1"/>
      <c r="BC1024" s="1"/>
      <c r="BD1024" s="1"/>
      <c r="BE1024" s="1"/>
      <c r="BF1024" s="1"/>
      <c r="BG1024" s="1"/>
    </row>
    <row r="1025" spans="1:59" ht="15.75" customHeight="1" x14ac:dyDescent="0.25">
      <c r="A1025" s="1"/>
      <c r="B1025" s="1"/>
      <c r="C1025" s="1"/>
      <c r="D1025" s="1"/>
      <c r="E1025" s="1"/>
      <c r="F1025" s="1"/>
      <c r="G1025" s="1"/>
      <c r="H1025" s="28"/>
      <c r="I1025" s="1"/>
      <c r="J1025" s="1"/>
      <c r="K1025" s="1"/>
      <c r="L1025" s="1"/>
      <c r="M1025" s="1"/>
      <c r="N1025" s="33"/>
      <c r="O1025" s="1"/>
      <c r="P1025" s="1"/>
      <c r="Q1025" s="1"/>
      <c r="R1025" s="1"/>
      <c r="S1025" s="1"/>
      <c r="T1025" s="33"/>
      <c r="U1025" s="1"/>
      <c r="V1025" s="1"/>
      <c r="W1025" s="28"/>
      <c r="X1025" s="1"/>
      <c r="Y1025" s="28"/>
      <c r="Z1025" s="1"/>
      <c r="AA1025" s="28"/>
      <c r="AB1025" s="57"/>
      <c r="AC1025" s="5"/>
      <c r="AD1025" s="5"/>
      <c r="AE1025" s="33"/>
      <c r="AF1025" s="33"/>
      <c r="AG1025" s="33"/>
      <c r="AH1025" s="33"/>
      <c r="AI1025" s="74"/>
      <c r="AJ1025" s="74"/>
      <c r="AK1025" s="74"/>
      <c r="AL1025" s="33"/>
      <c r="AM1025" s="55"/>
      <c r="AN1025" s="33"/>
      <c r="AO1025" s="33"/>
      <c r="AP1025" s="33"/>
      <c r="AQ1025" s="33"/>
      <c r="AR1025" s="33"/>
      <c r="AS1025" s="33"/>
      <c r="AT1025" s="48"/>
      <c r="AU1025" s="1"/>
      <c r="AV1025" s="1"/>
      <c r="AW1025" s="1"/>
      <c r="AX1025" s="1"/>
      <c r="AY1025" s="33"/>
      <c r="AZ1025" s="1"/>
      <c r="BA1025" s="1"/>
      <c r="BB1025" s="1"/>
      <c r="BC1025" s="1"/>
      <c r="BD1025" s="1"/>
      <c r="BE1025" s="1"/>
      <c r="BF1025" s="1"/>
      <c r="BG1025" s="1"/>
    </row>
    <row r="1026" spans="1:59" ht="15.75" customHeight="1" x14ac:dyDescent="0.25">
      <c r="A1026" s="1"/>
      <c r="B1026" s="1"/>
      <c r="C1026" s="1"/>
      <c r="D1026" s="1"/>
      <c r="E1026" s="1"/>
      <c r="F1026" s="1"/>
      <c r="G1026" s="1"/>
      <c r="H1026" s="28"/>
      <c r="I1026" s="1"/>
      <c r="J1026" s="1"/>
      <c r="K1026" s="1"/>
      <c r="L1026" s="1"/>
      <c r="M1026" s="1"/>
      <c r="N1026" s="33"/>
      <c r="O1026" s="1"/>
      <c r="P1026" s="1"/>
      <c r="Q1026" s="1"/>
      <c r="R1026" s="1"/>
      <c r="S1026" s="1"/>
      <c r="T1026" s="33"/>
      <c r="U1026" s="1"/>
      <c r="V1026" s="1"/>
      <c r="W1026" s="28"/>
      <c r="X1026" s="1"/>
      <c r="Y1026" s="28"/>
      <c r="Z1026" s="1"/>
      <c r="AA1026" s="28"/>
      <c r="AB1026" s="57"/>
      <c r="AC1026" s="5"/>
      <c r="AD1026" s="5"/>
      <c r="AE1026" s="33"/>
      <c r="AF1026" s="33"/>
      <c r="AG1026" s="33"/>
      <c r="AH1026" s="33"/>
      <c r="AI1026" s="74"/>
      <c r="AJ1026" s="74"/>
      <c r="AK1026" s="74"/>
      <c r="AL1026" s="33"/>
      <c r="AM1026" s="55"/>
      <c r="AN1026" s="33"/>
      <c r="AO1026" s="33"/>
      <c r="AP1026" s="33"/>
      <c r="AQ1026" s="33"/>
      <c r="AR1026" s="33"/>
      <c r="AS1026" s="33"/>
      <c r="AT1026" s="48"/>
      <c r="AU1026" s="1"/>
      <c r="AV1026" s="1"/>
      <c r="AW1026" s="1"/>
      <c r="AX1026" s="1"/>
      <c r="AY1026" s="33"/>
      <c r="AZ1026" s="1"/>
      <c r="BA1026" s="1"/>
      <c r="BB1026" s="1"/>
      <c r="BC1026" s="1"/>
      <c r="BD1026" s="1"/>
      <c r="BE1026" s="1"/>
      <c r="BF1026" s="1"/>
      <c r="BG1026" s="1"/>
    </row>
    <row r="1027" spans="1:59" ht="15.75" customHeight="1" x14ac:dyDescent="0.25">
      <c r="A1027" s="1"/>
      <c r="B1027" s="1"/>
      <c r="C1027" s="1"/>
      <c r="D1027" s="1"/>
      <c r="E1027" s="1"/>
      <c r="F1027" s="1"/>
      <c r="G1027" s="1"/>
      <c r="H1027" s="28"/>
      <c r="I1027" s="1"/>
      <c r="J1027" s="1"/>
      <c r="K1027" s="1"/>
      <c r="L1027" s="1"/>
      <c r="M1027" s="1"/>
      <c r="N1027" s="33"/>
      <c r="O1027" s="1"/>
      <c r="P1027" s="1"/>
      <c r="Q1027" s="1"/>
      <c r="R1027" s="1"/>
      <c r="S1027" s="1"/>
      <c r="T1027" s="33"/>
      <c r="U1027" s="1"/>
      <c r="V1027" s="1"/>
      <c r="W1027" s="28"/>
      <c r="X1027" s="1"/>
      <c r="Y1027" s="28"/>
      <c r="Z1027" s="1"/>
      <c r="AA1027" s="28"/>
      <c r="AB1027" s="57"/>
      <c r="AC1027" s="5"/>
      <c r="AD1027" s="5"/>
      <c r="AE1027" s="33"/>
      <c r="AF1027" s="33"/>
      <c r="AG1027" s="33"/>
      <c r="AH1027" s="33"/>
      <c r="AI1027" s="74"/>
      <c r="AJ1027" s="74"/>
      <c r="AK1027" s="74"/>
      <c r="AL1027" s="33"/>
      <c r="AM1027" s="55"/>
      <c r="AN1027" s="33"/>
      <c r="AO1027" s="33"/>
      <c r="AP1027" s="33"/>
      <c r="AQ1027" s="33"/>
      <c r="AR1027" s="33"/>
      <c r="AS1027" s="33"/>
      <c r="AT1027" s="48"/>
      <c r="AU1027" s="1"/>
      <c r="AV1027" s="1"/>
      <c r="AW1027" s="1"/>
      <c r="AX1027" s="1"/>
      <c r="AY1027" s="33"/>
      <c r="AZ1027" s="1"/>
      <c r="BA1027" s="1"/>
      <c r="BB1027" s="1"/>
      <c r="BC1027" s="1"/>
      <c r="BD1027" s="1"/>
      <c r="BE1027" s="1"/>
      <c r="BF1027" s="1"/>
      <c r="BG1027" s="1"/>
    </row>
    <row r="1028" spans="1:59" ht="15.75" customHeight="1" x14ac:dyDescent="0.25">
      <c r="A1028" s="1"/>
      <c r="B1028" s="1"/>
      <c r="C1028" s="1"/>
      <c r="D1028" s="1"/>
      <c r="E1028" s="1"/>
      <c r="F1028" s="1"/>
      <c r="G1028" s="1"/>
      <c r="H1028" s="28"/>
      <c r="I1028" s="1"/>
      <c r="J1028" s="1"/>
      <c r="K1028" s="1"/>
      <c r="L1028" s="1"/>
      <c r="M1028" s="1"/>
      <c r="N1028" s="33"/>
      <c r="O1028" s="1"/>
      <c r="P1028" s="1"/>
      <c r="Q1028" s="1"/>
      <c r="R1028" s="1"/>
      <c r="S1028" s="1"/>
      <c r="T1028" s="33"/>
      <c r="U1028" s="1"/>
      <c r="V1028" s="1"/>
      <c r="W1028" s="28"/>
      <c r="X1028" s="1"/>
      <c r="Y1028" s="28"/>
      <c r="Z1028" s="1"/>
      <c r="AA1028" s="28"/>
      <c r="AB1028" s="57"/>
      <c r="AC1028" s="5"/>
      <c r="AD1028" s="5"/>
      <c r="AE1028" s="33"/>
      <c r="AF1028" s="33"/>
      <c r="AG1028" s="33"/>
      <c r="AH1028" s="33"/>
      <c r="AI1028" s="74"/>
      <c r="AJ1028" s="74"/>
      <c r="AK1028" s="74"/>
      <c r="AL1028" s="33"/>
      <c r="AM1028" s="55"/>
      <c r="AN1028" s="33"/>
      <c r="AO1028" s="33"/>
      <c r="AP1028" s="33"/>
      <c r="AQ1028" s="33"/>
      <c r="AR1028" s="33"/>
      <c r="AS1028" s="33"/>
      <c r="AT1028" s="48"/>
      <c r="AU1028" s="1"/>
      <c r="AV1028" s="1"/>
      <c r="AW1028" s="1"/>
      <c r="AX1028" s="1"/>
      <c r="AY1028" s="33"/>
      <c r="AZ1028" s="1"/>
      <c r="BA1028" s="1"/>
      <c r="BB1028" s="1"/>
      <c r="BC1028" s="1"/>
      <c r="BD1028" s="1"/>
      <c r="BE1028" s="1"/>
      <c r="BF1028" s="1"/>
      <c r="BG1028" s="1"/>
    </row>
    <row r="1029" spans="1:59" ht="15.75" customHeight="1" x14ac:dyDescent="0.25">
      <c r="A1029" s="1"/>
      <c r="B1029" s="1"/>
      <c r="C1029" s="1"/>
      <c r="D1029" s="1"/>
      <c r="E1029" s="1"/>
      <c r="F1029" s="1"/>
      <c r="G1029" s="1"/>
      <c r="H1029" s="28"/>
      <c r="I1029" s="1"/>
      <c r="J1029" s="1"/>
      <c r="K1029" s="1"/>
      <c r="L1029" s="1"/>
      <c r="M1029" s="1"/>
      <c r="N1029" s="33"/>
      <c r="O1029" s="1"/>
      <c r="P1029" s="1"/>
      <c r="Q1029" s="1"/>
      <c r="R1029" s="1"/>
      <c r="S1029" s="1"/>
      <c r="T1029" s="33"/>
      <c r="U1029" s="1"/>
      <c r="V1029" s="1"/>
      <c r="W1029" s="28"/>
      <c r="X1029" s="1"/>
      <c r="Y1029" s="28"/>
      <c r="Z1029" s="1"/>
      <c r="AA1029" s="28"/>
      <c r="AB1029" s="57"/>
      <c r="AC1029" s="5"/>
      <c r="AD1029" s="5"/>
      <c r="AE1029" s="33"/>
      <c r="AF1029" s="33"/>
      <c r="AG1029" s="33"/>
      <c r="AH1029" s="33"/>
      <c r="AI1029" s="74"/>
      <c r="AJ1029" s="74"/>
      <c r="AK1029" s="74"/>
      <c r="AL1029" s="33"/>
      <c r="AM1029" s="55"/>
      <c r="AN1029" s="33"/>
      <c r="AO1029" s="33"/>
      <c r="AP1029" s="33"/>
      <c r="AQ1029" s="33"/>
      <c r="AR1029" s="33"/>
      <c r="AS1029" s="33"/>
      <c r="AT1029" s="48"/>
      <c r="AU1029" s="1"/>
      <c r="AV1029" s="1"/>
      <c r="AW1029" s="1"/>
      <c r="AX1029" s="1"/>
      <c r="AY1029" s="33"/>
      <c r="AZ1029" s="1"/>
      <c r="BA1029" s="1"/>
      <c r="BB1029" s="1"/>
      <c r="BC1029" s="1"/>
      <c r="BD1029" s="1"/>
      <c r="BE1029" s="1"/>
      <c r="BF1029" s="1"/>
      <c r="BG1029" s="1"/>
    </row>
    <row r="1030" spans="1:59" ht="15.75" customHeight="1" x14ac:dyDescent="0.25">
      <c r="A1030" s="1"/>
      <c r="B1030" s="1"/>
      <c r="C1030" s="1"/>
      <c r="D1030" s="1"/>
      <c r="E1030" s="1"/>
      <c r="F1030" s="1"/>
      <c r="G1030" s="1"/>
      <c r="H1030" s="28"/>
      <c r="I1030" s="1"/>
      <c r="J1030" s="1"/>
      <c r="K1030" s="1"/>
      <c r="L1030" s="1"/>
      <c r="M1030" s="1"/>
      <c r="N1030" s="33"/>
      <c r="O1030" s="1"/>
      <c r="P1030" s="1"/>
      <c r="Q1030" s="1"/>
      <c r="R1030" s="1"/>
      <c r="S1030" s="1"/>
      <c r="T1030" s="33"/>
      <c r="U1030" s="1"/>
      <c r="V1030" s="1"/>
      <c r="W1030" s="28"/>
      <c r="X1030" s="1"/>
      <c r="Y1030" s="28"/>
      <c r="Z1030" s="1"/>
      <c r="AA1030" s="28"/>
      <c r="AB1030" s="57"/>
      <c r="AC1030" s="5"/>
      <c r="AD1030" s="5"/>
      <c r="AE1030" s="33"/>
      <c r="AF1030" s="33"/>
      <c r="AG1030" s="33"/>
      <c r="AH1030" s="33"/>
      <c r="AI1030" s="74"/>
      <c r="AJ1030" s="74"/>
      <c r="AK1030" s="74"/>
      <c r="AL1030" s="33"/>
      <c r="AM1030" s="55"/>
      <c r="AN1030" s="33"/>
      <c r="AO1030" s="33"/>
      <c r="AP1030" s="33"/>
      <c r="AQ1030" s="33"/>
      <c r="AR1030" s="33"/>
      <c r="AS1030" s="33"/>
      <c r="AT1030" s="48"/>
      <c r="AU1030" s="1"/>
      <c r="AV1030" s="1"/>
      <c r="AW1030" s="1"/>
      <c r="AX1030" s="1"/>
      <c r="AY1030" s="33"/>
      <c r="AZ1030" s="1"/>
      <c r="BA1030" s="1"/>
      <c r="BB1030" s="1"/>
      <c r="BC1030" s="1"/>
      <c r="BD1030" s="1"/>
      <c r="BE1030" s="1"/>
      <c r="BF1030" s="1"/>
      <c r="BG1030" s="1"/>
    </row>
    <row r="1031" spans="1:59" ht="15.75" customHeight="1" x14ac:dyDescent="0.25">
      <c r="A1031" s="1"/>
      <c r="B1031" s="1"/>
      <c r="C1031" s="1"/>
      <c r="D1031" s="1"/>
      <c r="E1031" s="1"/>
      <c r="F1031" s="1"/>
      <c r="G1031" s="1"/>
      <c r="H1031" s="28"/>
      <c r="I1031" s="1"/>
      <c r="J1031" s="1"/>
      <c r="K1031" s="1"/>
      <c r="L1031" s="1"/>
      <c r="M1031" s="1"/>
      <c r="N1031" s="33"/>
      <c r="O1031" s="1"/>
      <c r="P1031" s="1"/>
      <c r="Q1031" s="1"/>
      <c r="R1031" s="1"/>
      <c r="S1031" s="1"/>
      <c r="T1031" s="33"/>
      <c r="U1031" s="1"/>
      <c r="V1031" s="1"/>
      <c r="W1031" s="28"/>
      <c r="X1031" s="1"/>
      <c r="Y1031" s="28"/>
      <c r="Z1031" s="1"/>
      <c r="AA1031" s="28"/>
      <c r="AB1031" s="57"/>
      <c r="AC1031" s="5"/>
      <c r="AD1031" s="5"/>
      <c r="AE1031" s="33"/>
      <c r="AF1031" s="33"/>
      <c r="AG1031" s="33"/>
      <c r="AH1031" s="33"/>
      <c r="AI1031" s="74"/>
      <c r="AJ1031" s="74"/>
      <c r="AK1031" s="74"/>
      <c r="AL1031" s="33"/>
      <c r="AM1031" s="55"/>
      <c r="AN1031" s="33"/>
      <c r="AO1031" s="33"/>
      <c r="AP1031" s="33"/>
      <c r="AQ1031" s="33"/>
      <c r="AR1031" s="33"/>
      <c r="AS1031" s="33"/>
      <c r="AT1031" s="48"/>
      <c r="AU1031" s="1"/>
      <c r="AV1031" s="1"/>
      <c r="AW1031" s="1"/>
      <c r="AX1031" s="1"/>
      <c r="AY1031" s="33"/>
      <c r="AZ1031" s="1"/>
      <c r="BA1031" s="1"/>
      <c r="BB1031" s="1"/>
      <c r="BC1031" s="1"/>
      <c r="BD1031" s="1"/>
      <c r="BE1031" s="1"/>
      <c r="BF1031" s="1"/>
      <c r="BG1031" s="1"/>
    </row>
    <row r="1032" spans="1:59" ht="15.75" customHeight="1" x14ac:dyDescent="0.25">
      <c r="A1032" s="1"/>
      <c r="B1032" s="1"/>
      <c r="C1032" s="1"/>
      <c r="D1032" s="1"/>
      <c r="E1032" s="1"/>
      <c r="F1032" s="1"/>
      <c r="G1032" s="1"/>
      <c r="H1032" s="28"/>
      <c r="I1032" s="1"/>
      <c r="J1032" s="1"/>
      <c r="K1032" s="1"/>
      <c r="L1032" s="1"/>
      <c r="M1032" s="1"/>
      <c r="N1032" s="33"/>
      <c r="O1032" s="1"/>
      <c r="P1032" s="1"/>
      <c r="Q1032" s="1"/>
      <c r="R1032" s="1"/>
      <c r="S1032" s="1"/>
      <c r="T1032" s="33"/>
      <c r="U1032" s="1"/>
      <c r="V1032" s="1"/>
      <c r="W1032" s="28"/>
      <c r="X1032" s="1"/>
      <c r="Y1032" s="28"/>
      <c r="Z1032" s="1"/>
      <c r="AA1032" s="28"/>
      <c r="AB1032" s="57"/>
      <c r="AC1032" s="5"/>
      <c r="AD1032" s="5"/>
      <c r="AE1032" s="33"/>
      <c r="AF1032" s="33"/>
      <c r="AG1032" s="33"/>
      <c r="AH1032" s="33"/>
      <c r="AI1032" s="74"/>
      <c r="AJ1032" s="74"/>
      <c r="AK1032" s="74"/>
      <c r="AL1032" s="33"/>
      <c r="AM1032" s="55"/>
      <c r="AN1032" s="33"/>
      <c r="AO1032" s="33"/>
      <c r="AP1032" s="33"/>
      <c r="AQ1032" s="33"/>
      <c r="AR1032" s="33"/>
      <c r="AS1032" s="33"/>
      <c r="AT1032" s="48"/>
      <c r="AU1032" s="1"/>
      <c r="AV1032" s="1"/>
      <c r="AW1032" s="1"/>
      <c r="AX1032" s="1"/>
      <c r="AY1032" s="33"/>
      <c r="AZ1032" s="1"/>
      <c r="BA1032" s="1"/>
      <c r="BB1032" s="1"/>
      <c r="BC1032" s="1"/>
      <c r="BD1032" s="1"/>
      <c r="BE1032" s="1"/>
      <c r="BF1032" s="1"/>
      <c r="BG1032" s="1"/>
    </row>
    <row r="1033" spans="1:59" ht="15.75" customHeight="1" x14ac:dyDescent="0.25">
      <c r="A1033" s="1"/>
      <c r="B1033" s="1"/>
      <c r="C1033" s="1"/>
      <c r="D1033" s="1"/>
      <c r="E1033" s="1"/>
      <c r="F1033" s="1"/>
      <c r="G1033" s="1"/>
      <c r="H1033" s="28"/>
      <c r="I1033" s="1"/>
      <c r="J1033" s="1"/>
      <c r="K1033" s="1"/>
      <c r="L1033" s="1"/>
      <c r="M1033" s="1"/>
      <c r="N1033" s="33"/>
      <c r="O1033" s="1"/>
      <c r="P1033" s="1"/>
      <c r="Q1033" s="1"/>
      <c r="R1033" s="1"/>
      <c r="S1033" s="1"/>
      <c r="T1033" s="33"/>
      <c r="U1033" s="1"/>
      <c r="V1033" s="1"/>
      <c r="W1033" s="28"/>
      <c r="X1033" s="1"/>
      <c r="Y1033" s="28"/>
      <c r="Z1033" s="1"/>
      <c r="AA1033" s="28"/>
      <c r="AB1033" s="57"/>
      <c r="AC1033" s="5"/>
      <c r="AD1033" s="5"/>
      <c r="AE1033" s="33"/>
      <c r="AF1033" s="33"/>
      <c r="AG1033" s="33"/>
      <c r="AH1033" s="33"/>
      <c r="AI1033" s="74"/>
      <c r="AJ1033" s="74"/>
      <c r="AK1033" s="74"/>
      <c r="AL1033" s="33"/>
      <c r="AM1033" s="55"/>
      <c r="AN1033" s="33"/>
      <c r="AO1033" s="33"/>
      <c r="AP1033" s="33"/>
      <c r="AQ1033" s="33"/>
      <c r="AR1033" s="33"/>
      <c r="AS1033" s="33"/>
      <c r="AT1033" s="48"/>
      <c r="AU1033" s="1"/>
      <c r="AV1033" s="1"/>
      <c r="AW1033" s="1"/>
      <c r="AX1033" s="1"/>
      <c r="AY1033" s="33"/>
      <c r="AZ1033" s="1"/>
      <c r="BA1033" s="1"/>
      <c r="BB1033" s="1"/>
      <c r="BC1033" s="1"/>
      <c r="BD1033" s="1"/>
      <c r="BE1033" s="1"/>
      <c r="BF1033" s="1"/>
      <c r="BG1033" s="1"/>
    </row>
    <row r="1034" spans="1:59" ht="15.75" customHeight="1" x14ac:dyDescent="0.25">
      <c r="A1034" s="1"/>
      <c r="B1034" s="1"/>
      <c r="C1034" s="1"/>
      <c r="D1034" s="1"/>
      <c r="E1034" s="1"/>
      <c r="F1034" s="1"/>
      <c r="G1034" s="1"/>
      <c r="H1034" s="28"/>
      <c r="I1034" s="1"/>
      <c r="J1034" s="1"/>
      <c r="K1034" s="1"/>
      <c r="L1034" s="1"/>
      <c r="M1034" s="1"/>
      <c r="N1034" s="33"/>
      <c r="O1034" s="1"/>
      <c r="P1034" s="1"/>
      <c r="Q1034" s="1"/>
      <c r="R1034" s="1"/>
      <c r="S1034" s="1"/>
      <c r="T1034" s="33"/>
      <c r="U1034" s="1"/>
      <c r="V1034" s="1"/>
      <c r="W1034" s="28"/>
      <c r="X1034" s="1"/>
      <c r="Y1034" s="28"/>
      <c r="Z1034" s="1"/>
      <c r="AA1034" s="28"/>
      <c r="AB1034" s="57"/>
      <c r="AC1034" s="5"/>
      <c r="AD1034" s="5"/>
      <c r="AE1034" s="33"/>
      <c r="AF1034" s="33"/>
      <c r="AG1034" s="33"/>
      <c r="AH1034" s="33"/>
      <c r="AI1034" s="74"/>
      <c r="AJ1034" s="74"/>
      <c r="AK1034" s="74"/>
      <c r="AL1034" s="33"/>
      <c r="AM1034" s="55"/>
      <c r="AN1034" s="33"/>
      <c r="AO1034" s="33"/>
      <c r="AP1034" s="33"/>
      <c r="AQ1034" s="33"/>
      <c r="AR1034" s="33"/>
      <c r="AS1034" s="33"/>
      <c r="AT1034" s="48"/>
      <c r="AU1034" s="1"/>
      <c r="AV1034" s="1"/>
      <c r="AW1034" s="1"/>
      <c r="AX1034" s="1"/>
      <c r="AY1034" s="33"/>
      <c r="AZ1034" s="1"/>
      <c r="BA1034" s="1"/>
      <c r="BB1034" s="1"/>
      <c r="BC1034" s="1"/>
      <c r="BD1034" s="1"/>
      <c r="BE1034" s="1"/>
      <c r="BF1034" s="1"/>
      <c r="BG1034" s="1"/>
    </row>
    <row r="1035" spans="1:59" ht="15.75" customHeight="1" x14ac:dyDescent="0.25">
      <c r="A1035" s="1"/>
      <c r="B1035" s="1"/>
      <c r="C1035" s="1"/>
      <c r="D1035" s="1"/>
      <c r="E1035" s="1"/>
      <c r="F1035" s="1"/>
      <c r="G1035" s="1"/>
      <c r="H1035" s="28"/>
      <c r="I1035" s="1"/>
      <c r="J1035" s="1"/>
      <c r="K1035" s="1"/>
      <c r="L1035" s="1"/>
      <c r="M1035" s="1"/>
      <c r="N1035" s="33"/>
      <c r="O1035" s="1"/>
      <c r="P1035" s="1"/>
      <c r="Q1035" s="1"/>
      <c r="R1035" s="1"/>
      <c r="S1035" s="1"/>
      <c r="T1035" s="33"/>
      <c r="U1035" s="1"/>
      <c r="V1035" s="1"/>
      <c r="W1035" s="28"/>
      <c r="X1035" s="1"/>
      <c r="Y1035" s="28"/>
      <c r="Z1035" s="1"/>
      <c r="AA1035" s="28"/>
      <c r="AB1035" s="57"/>
      <c r="AC1035" s="5"/>
      <c r="AD1035" s="5"/>
      <c r="AE1035" s="33"/>
      <c r="AF1035" s="33"/>
      <c r="AG1035" s="33"/>
      <c r="AH1035" s="33"/>
      <c r="AI1035" s="74"/>
      <c r="AJ1035" s="74"/>
      <c r="AK1035" s="74"/>
      <c r="AL1035" s="33"/>
      <c r="AM1035" s="55"/>
      <c r="AN1035" s="33"/>
      <c r="AO1035" s="33"/>
      <c r="AP1035" s="33"/>
      <c r="AQ1035" s="33"/>
      <c r="AR1035" s="33"/>
      <c r="AS1035" s="33"/>
      <c r="AT1035" s="48"/>
      <c r="AU1035" s="1"/>
      <c r="AV1035" s="1"/>
      <c r="AW1035" s="1"/>
      <c r="AX1035" s="1"/>
      <c r="AY1035" s="33"/>
      <c r="AZ1035" s="1"/>
      <c r="BA1035" s="1"/>
      <c r="BB1035" s="1"/>
      <c r="BC1035" s="1"/>
      <c r="BD1035" s="1"/>
      <c r="BE1035" s="1"/>
      <c r="BF1035" s="1"/>
      <c r="BG1035" s="1"/>
    </row>
    <row r="1036" spans="1:59" ht="15.75" customHeight="1" x14ac:dyDescent="0.25">
      <c r="A1036" s="1"/>
      <c r="B1036" s="1"/>
      <c r="C1036" s="1"/>
      <c r="D1036" s="1"/>
      <c r="E1036" s="1"/>
      <c r="F1036" s="1"/>
      <c r="G1036" s="1"/>
      <c r="H1036" s="28"/>
      <c r="I1036" s="1"/>
      <c r="J1036" s="1"/>
      <c r="K1036" s="1"/>
      <c r="L1036" s="1"/>
      <c r="M1036" s="1"/>
      <c r="N1036" s="33"/>
      <c r="O1036" s="1"/>
      <c r="P1036" s="1"/>
      <c r="Q1036" s="1"/>
      <c r="R1036" s="1"/>
      <c r="S1036" s="1"/>
      <c r="T1036" s="33"/>
      <c r="U1036" s="1"/>
      <c r="V1036" s="1"/>
      <c r="W1036" s="28"/>
      <c r="X1036" s="1"/>
      <c r="Y1036" s="28"/>
      <c r="Z1036" s="1"/>
      <c r="AA1036" s="28"/>
      <c r="AB1036" s="57"/>
      <c r="AC1036" s="5"/>
      <c r="AD1036" s="5"/>
      <c r="AE1036" s="33"/>
      <c r="AF1036" s="33"/>
      <c r="AG1036" s="33"/>
      <c r="AH1036" s="33"/>
      <c r="AI1036" s="74"/>
      <c r="AJ1036" s="74"/>
      <c r="AK1036" s="74"/>
      <c r="AL1036" s="33"/>
      <c r="AM1036" s="55"/>
      <c r="AN1036" s="33"/>
      <c r="AO1036" s="33"/>
      <c r="AP1036" s="33"/>
      <c r="AQ1036" s="33"/>
      <c r="AR1036" s="33"/>
      <c r="AS1036" s="33"/>
      <c r="AT1036" s="48"/>
      <c r="AU1036" s="1"/>
      <c r="AV1036" s="1"/>
      <c r="AW1036" s="1"/>
      <c r="AX1036" s="1"/>
      <c r="AY1036" s="33"/>
      <c r="AZ1036" s="1"/>
      <c r="BA1036" s="1"/>
      <c r="BB1036" s="1"/>
      <c r="BC1036" s="1"/>
      <c r="BD1036" s="1"/>
      <c r="BE1036" s="1"/>
      <c r="BF1036" s="1"/>
      <c r="BG1036" s="1"/>
    </row>
    <row r="1037" spans="1:59" ht="15.75" customHeight="1" x14ac:dyDescent="0.25">
      <c r="A1037" s="1"/>
      <c r="B1037" s="1"/>
      <c r="C1037" s="1"/>
      <c r="D1037" s="1"/>
      <c r="E1037" s="1"/>
      <c r="F1037" s="1"/>
      <c r="G1037" s="1"/>
      <c r="H1037" s="28"/>
      <c r="I1037" s="1"/>
      <c r="J1037" s="1"/>
      <c r="K1037" s="1"/>
      <c r="L1037" s="1"/>
      <c r="M1037" s="1"/>
      <c r="N1037" s="33"/>
      <c r="O1037" s="1"/>
      <c r="P1037" s="1"/>
      <c r="Q1037" s="1"/>
      <c r="R1037" s="1"/>
      <c r="S1037" s="1"/>
      <c r="T1037" s="33"/>
      <c r="U1037" s="1"/>
      <c r="V1037" s="1"/>
      <c r="W1037" s="28"/>
      <c r="X1037" s="1"/>
      <c r="Y1037" s="28"/>
      <c r="Z1037" s="1"/>
      <c r="AA1037" s="28"/>
      <c r="AB1037" s="57"/>
      <c r="AC1037" s="5"/>
      <c r="AD1037" s="5"/>
      <c r="AE1037" s="33"/>
      <c r="AF1037" s="33"/>
      <c r="AG1037" s="33"/>
      <c r="AH1037" s="33"/>
      <c r="AI1037" s="74"/>
      <c r="AJ1037" s="74"/>
      <c r="AK1037" s="74"/>
      <c r="AL1037" s="33"/>
      <c r="AM1037" s="55"/>
      <c r="AN1037" s="33"/>
      <c r="AO1037" s="33"/>
      <c r="AP1037" s="33"/>
      <c r="AQ1037" s="33"/>
      <c r="AR1037" s="33"/>
      <c r="AS1037" s="33"/>
      <c r="AT1037" s="48"/>
      <c r="AU1037" s="1"/>
      <c r="AV1037" s="1"/>
      <c r="AW1037" s="1"/>
      <c r="AX1037" s="1"/>
      <c r="AY1037" s="33"/>
      <c r="AZ1037" s="1"/>
      <c r="BA1037" s="1"/>
      <c r="BB1037" s="1"/>
      <c r="BC1037" s="1"/>
      <c r="BD1037" s="1"/>
      <c r="BE1037" s="1"/>
      <c r="BF1037" s="1"/>
      <c r="BG1037" s="1"/>
    </row>
    <row r="1038" spans="1:59" ht="15.75" customHeight="1" x14ac:dyDescent="0.25">
      <c r="A1038" s="1"/>
      <c r="B1038" s="1"/>
      <c r="C1038" s="1"/>
      <c r="D1038" s="1"/>
      <c r="E1038" s="1"/>
      <c r="F1038" s="1"/>
      <c r="G1038" s="1"/>
      <c r="H1038" s="28"/>
      <c r="I1038" s="1"/>
      <c r="J1038" s="1"/>
      <c r="K1038" s="1"/>
      <c r="L1038" s="1"/>
      <c r="M1038" s="1"/>
      <c r="N1038" s="33"/>
      <c r="O1038" s="1"/>
      <c r="P1038" s="1"/>
      <c r="Q1038" s="1"/>
      <c r="R1038" s="1"/>
      <c r="S1038" s="1"/>
      <c r="T1038" s="33"/>
      <c r="U1038" s="1"/>
      <c r="V1038" s="1"/>
      <c r="W1038" s="28"/>
      <c r="X1038" s="1"/>
      <c r="Y1038" s="28"/>
      <c r="Z1038" s="1"/>
      <c r="AA1038" s="28"/>
      <c r="AB1038" s="57"/>
      <c r="AC1038" s="5"/>
      <c r="AD1038" s="5"/>
      <c r="AE1038" s="33"/>
      <c r="AF1038" s="33"/>
      <c r="AG1038" s="33"/>
      <c r="AH1038" s="33"/>
      <c r="AI1038" s="74"/>
      <c r="AJ1038" s="74"/>
      <c r="AK1038" s="74"/>
      <c r="AL1038" s="33"/>
      <c r="AM1038" s="55"/>
      <c r="AN1038" s="33"/>
      <c r="AO1038" s="33"/>
      <c r="AP1038" s="33"/>
      <c r="AQ1038" s="33"/>
      <c r="AR1038" s="33"/>
      <c r="AS1038" s="33"/>
      <c r="AT1038" s="48"/>
      <c r="AU1038" s="1"/>
      <c r="AV1038" s="1"/>
      <c r="AW1038" s="1"/>
      <c r="AX1038" s="1"/>
      <c r="AY1038" s="33"/>
      <c r="AZ1038" s="1"/>
      <c r="BA1038" s="1"/>
      <c r="BB1038" s="1"/>
      <c r="BC1038" s="1"/>
      <c r="BD1038" s="1"/>
      <c r="BE1038" s="1"/>
      <c r="BF1038" s="1"/>
      <c r="BG1038" s="1"/>
    </row>
    <row r="1039" spans="1:59" ht="15.75" customHeight="1" x14ac:dyDescent="0.25">
      <c r="A1039" s="1"/>
      <c r="B1039" s="1"/>
      <c r="C1039" s="1"/>
      <c r="D1039" s="1"/>
      <c r="E1039" s="1"/>
      <c r="F1039" s="1"/>
      <c r="G1039" s="1"/>
      <c r="H1039" s="28"/>
      <c r="I1039" s="1"/>
      <c r="J1039" s="1"/>
      <c r="K1039" s="1"/>
      <c r="L1039" s="1"/>
      <c r="M1039" s="1"/>
      <c r="N1039" s="33"/>
      <c r="O1039" s="1"/>
      <c r="P1039" s="1"/>
      <c r="Q1039" s="1"/>
      <c r="R1039" s="1"/>
      <c r="S1039" s="1"/>
      <c r="T1039" s="33"/>
      <c r="U1039" s="1"/>
      <c r="V1039" s="1"/>
      <c r="W1039" s="28"/>
      <c r="X1039" s="1"/>
      <c r="Y1039" s="28"/>
      <c r="Z1039" s="1"/>
      <c r="AA1039" s="28"/>
      <c r="AB1039" s="57"/>
      <c r="AC1039" s="5"/>
      <c r="AD1039" s="5"/>
      <c r="AE1039" s="33"/>
      <c r="AF1039" s="33"/>
      <c r="AG1039" s="33"/>
      <c r="AH1039" s="33"/>
      <c r="AI1039" s="74"/>
      <c r="AJ1039" s="74"/>
      <c r="AK1039" s="74"/>
      <c r="AL1039" s="33"/>
      <c r="AM1039" s="55"/>
      <c r="AN1039" s="33"/>
      <c r="AO1039" s="33"/>
      <c r="AP1039" s="33"/>
      <c r="AQ1039" s="33"/>
      <c r="AR1039" s="33"/>
      <c r="AS1039" s="33"/>
      <c r="AT1039" s="48"/>
      <c r="AU1039" s="1"/>
      <c r="AV1039" s="1"/>
      <c r="AW1039" s="1"/>
      <c r="AX1039" s="1"/>
      <c r="AY1039" s="33"/>
      <c r="AZ1039" s="1"/>
      <c r="BA1039" s="1"/>
      <c r="BB1039" s="1"/>
      <c r="BC1039" s="1"/>
      <c r="BD1039" s="1"/>
      <c r="BE1039" s="1"/>
      <c r="BF1039" s="1"/>
      <c r="BG1039" s="1"/>
    </row>
    <row r="1040" spans="1:59" ht="15.75" customHeight="1" x14ac:dyDescent="0.25">
      <c r="A1040" s="1"/>
      <c r="B1040" s="1"/>
      <c r="C1040" s="1"/>
      <c r="D1040" s="1"/>
      <c r="E1040" s="1"/>
      <c r="F1040" s="1"/>
      <c r="G1040" s="1"/>
      <c r="H1040" s="28"/>
      <c r="I1040" s="1"/>
      <c r="J1040" s="1"/>
      <c r="K1040" s="1"/>
      <c r="L1040" s="1"/>
      <c r="M1040" s="1"/>
      <c r="N1040" s="33"/>
      <c r="O1040" s="1"/>
      <c r="P1040" s="1"/>
      <c r="Q1040" s="1"/>
      <c r="R1040" s="1"/>
      <c r="S1040" s="1"/>
      <c r="T1040" s="33"/>
      <c r="U1040" s="1"/>
      <c r="V1040" s="1"/>
      <c r="W1040" s="28"/>
      <c r="X1040" s="1"/>
      <c r="Y1040" s="28"/>
      <c r="Z1040" s="1"/>
      <c r="AA1040" s="28"/>
      <c r="AB1040" s="57"/>
      <c r="AC1040" s="5"/>
      <c r="AD1040" s="5"/>
      <c r="AE1040" s="33"/>
      <c r="AF1040" s="33"/>
      <c r="AG1040" s="33"/>
      <c r="AH1040" s="33"/>
      <c r="AI1040" s="74"/>
      <c r="AJ1040" s="74"/>
      <c r="AK1040" s="74"/>
      <c r="AL1040" s="33"/>
      <c r="AM1040" s="55"/>
      <c r="AN1040" s="33"/>
      <c r="AO1040" s="33"/>
      <c r="AP1040" s="33"/>
      <c r="AQ1040" s="33"/>
      <c r="AR1040" s="33"/>
      <c r="AS1040" s="33"/>
      <c r="AT1040" s="48"/>
      <c r="AU1040" s="1"/>
      <c r="AV1040" s="1"/>
      <c r="AW1040" s="1"/>
      <c r="AX1040" s="1"/>
      <c r="AY1040" s="33"/>
      <c r="AZ1040" s="1"/>
      <c r="BA1040" s="1"/>
      <c r="BB1040" s="1"/>
      <c r="BC1040" s="1"/>
      <c r="BD1040" s="1"/>
      <c r="BE1040" s="1"/>
      <c r="BF1040" s="1"/>
      <c r="BG1040" s="1"/>
    </row>
    <row r="1041" spans="1:59" ht="15.75" customHeight="1" x14ac:dyDescent="0.25">
      <c r="A1041" s="1"/>
      <c r="B1041" s="1"/>
      <c r="C1041" s="1"/>
      <c r="D1041" s="1"/>
      <c r="E1041" s="1"/>
      <c r="F1041" s="1"/>
      <c r="G1041" s="1"/>
      <c r="H1041" s="28"/>
      <c r="I1041" s="1"/>
      <c r="J1041" s="1"/>
      <c r="K1041" s="1"/>
      <c r="L1041" s="1"/>
      <c r="M1041" s="1"/>
      <c r="N1041" s="33"/>
      <c r="O1041" s="1"/>
      <c r="P1041" s="1"/>
      <c r="Q1041" s="1"/>
      <c r="R1041" s="1"/>
      <c r="S1041" s="1"/>
      <c r="T1041" s="33"/>
      <c r="U1041" s="1"/>
      <c r="V1041" s="1"/>
      <c r="W1041" s="28"/>
      <c r="X1041" s="1"/>
      <c r="Y1041" s="28"/>
      <c r="Z1041" s="1"/>
      <c r="AA1041" s="28"/>
      <c r="AB1041" s="57"/>
      <c r="AC1041" s="5"/>
      <c r="AD1041" s="5"/>
      <c r="AE1041" s="33"/>
      <c r="AF1041" s="33"/>
      <c r="AG1041" s="33"/>
      <c r="AH1041" s="33"/>
      <c r="AI1041" s="74"/>
      <c r="AJ1041" s="74"/>
      <c r="AK1041" s="74"/>
      <c r="AL1041" s="33"/>
      <c r="AM1041" s="55"/>
      <c r="AN1041" s="33"/>
      <c r="AO1041" s="33"/>
      <c r="AP1041" s="33"/>
      <c r="AQ1041" s="33"/>
      <c r="AR1041" s="33"/>
      <c r="AS1041" s="33"/>
      <c r="AT1041" s="48"/>
      <c r="AU1041" s="1"/>
      <c r="AV1041" s="1"/>
      <c r="AW1041" s="1"/>
      <c r="AX1041" s="1"/>
      <c r="AY1041" s="33"/>
      <c r="AZ1041" s="1"/>
      <c r="BA1041" s="1"/>
      <c r="BB1041" s="1"/>
      <c r="BC1041" s="1"/>
      <c r="BD1041" s="1"/>
      <c r="BE1041" s="1"/>
      <c r="BF1041" s="1"/>
      <c r="BG1041" s="1"/>
    </row>
    <row r="1042" spans="1:59" ht="15.75" customHeight="1" x14ac:dyDescent="0.25">
      <c r="A1042" s="1"/>
      <c r="B1042" s="1"/>
      <c r="C1042" s="1"/>
      <c r="D1042" s="1"/>
      <c r="E1042" s="1"/>
      <c r="F1042" s="1"/>
      <c r="G1042" s="1"/>
      <c r="H1042" s="28"/>
      <c r="I1042" s="1"/>
      <c r="J1042" s="1"/>
      <c r="K1042" s="1"/>
      <c r="L1042" s="1"/>
      <c r="M1042" s="1"/>
      <c r="N1042" s="33"/>
      <c r="O1042" s="1"/>
      <c r="P1042" s="1"/>
      <c r="Q1042" s="1"/>
      <c r="R1042" s="1"/>
      <c r="S1042" s="1"/>
      <c r="T1042" s="33"/>
      <c r="U1042" s="1"/>
      <c r="V1042" s="1"/>
      <c r="W1042" s="28"/>
      <c r="X1042" s="1"/>
      <c r="Y1042" s="28"/>
      <c r="Z1042" s="1"/>
      <c r="AA1042" s="28"/>
      <c r="AB1042" s="57"/>
      <c r="AC1042" s="5"/>
      <c r="AD1042" s="5"/>
      <c r="AE1042" s="33"/>
      <c r="AF1042" s="33"/>
      <c r="AG1042" s="33"/>
      <c r="AH1042" s="33"/>
      <c r="AI1042" s="74"/>
      <c r="AJ1042" s="74"/>
      <c r="AK1042" s="74"/>
      <c r="AL1042" s="33"/>
      <c r="AM1042" s="55"/>
      <c r="AN1042" s="33"/>
      <c r="AO1042" s="33"/>
      <c r="AP1042" s="33"/>
      <c r="AQ1042" s="33"/>
      <c r="AR1042" s="33"/>
      <c r="AS1042" s="33"/>
      <c r="AT1042" s="48"/>
      <c r="AU1042" s="1"/>
      <c r="AV1042" s="1"/>
      <c r="AW1042" s="1"/>
      <c r="AX1042" s="1"/>
      <c r="AY1042" s="33"/>
      <c r="AZ1042" s="1"/>
      <c r="BA1042" s="1"/>
      <c r="BB1042" s="1"/>
      <c r="BC1042" s="1"/>
      <c r="BD1042" s="1"/>
      <c r="BE1042" s="1"/>
      <c r="BF1042" s="1"/>
      <c r="BG1042" s="1"/>
    </row>
    <row r="1043" spans="1:59" ht="15.75" customHeight="1" x14ac:dyDescent="0.25">
      <c r="A1043" s="1"/>
      <c r="B1043" s="1"/>
      <c r="C1043" s="1"/>
      <c r="D1043" s="1"/>
      <c r="E1043" s="1"/>
      <c r="F1043" s="1"/>
      <c r="G1043" s="1"/>
      <c r="H1043" s="28"/>
      <c r="I1043" s="1"/>
      <c r="J1043" s="1"/>
      <c r="K1043" s="1"/>
      <c r="L1043" s="1"/>
      <c r="M1043" s="1"/>
      <c r="N1043" s="33"/>
      <c r="O1043" s="1"/>
      <c r="P1043" s="1"/>
      <c r="Q1043" s="1"/>
      <c r="R1043" s="1"/>
      <c r="S1043" s="1"/>
      <c r="T1043" s="33"/>
      <c r="U1043" s="1"/>
      <c r="V1043" s="1"/>
      <c r="W1043" s="28"/>
      <c r="X1043" s="1"/>
      <c r="Y1043" s="28"/>
      <c r="Z1043" s="1"/>
      <c r="AA1043" s="28"/>
      <c r="AB1043" s="57"/>
      <c r="AC1043" s="5"/>
      <c r="AD1043" s="5"/>
      <c r="AE1043" s="33"/>
      <c r="AF1043" s="33"/>
      <c r="AG1043" s="33"/>
      <c r="AH1043" s="33"/>
      <c r="AI1043" s="74"/>
      <c r="AJ1043" s="74"/>
      <c r="AK1043" s="74"/>
      <c r="AL1043" s="33"/>
      <c r="AM1043" s="55"/>
      <c r="AN1043" s="33"/>
      <c r="AO1043" s="33"/>
      <c r="AP1043" s="33"/>
      <c r="AQ1043" s="33"/>
      <c r="AR1043" s="33"/>
      <c r="AS1043" s="33"/>
      <c r="AT1043" s="48"/>
      <c r="AU1043" s="1"/>
      <c r="AV1043" s="1"/>
      <c r="AW1043" s="1"/>
      <c r="AX1043" s="1"/>
      <c r="AY1043" s="33"/>
      <c r="AZ1043" s="1"/>
      <c r="BA1043" s="1"/>
      <c r="BB1043" s="1"/>
      <c r="BC1043" s="1"/>
      <c r="BD1043" s="1"/>
      <c r="BE1043" s="1"/>
      <c r="BF1043" s="1"/>
      <c r="BG1043" s="1"/>
    </row>
    <row r="1044" spans="1:59" ht="15.75" customHeight="1" x14ac:dyDescent="0.25">
      <c r="A1044" s="1"/>
      <c r="B1044" s="1"/>
      <c r="C1044" s="1"/>
      <c r="D1044" s="1"/>
      <c r="E1044" s="1"/>
      <c r="F1044" s="1"/>
      <c r="G1044" s="1"/>
      <c r="H1044" s="28"/>
      <c r="I1044" s="1"/>
      <c r="J1044" s="1"/>
      <c r="K1044" s="1"/>
      <c r="L1044" s="1"/>
      <c r="M1044" s="1"/>
      <c r="N1044" s="33"/>
      <c r="O1044" s="1"/>
      <c r="P1044" s="1"/>
      <c r="Q1044" s="1"/>
      <c r="R1044" s="1"/>
      <c r="S1044" s="1"/>
      <c r="T1044" s="33"/>
      <c r="U1044" s="1"/>
      <c r="V1044" s="1"/>
      <c r="W1044" s="28"/>
      <c r="X1044" s="1"/>
      <c r="Y1044" s="28"/>
      <c r="Z1044" s="1"/>
      <c r="AA1044" s="28"/>
      <c r="AB1044" s="57"/>
      <c r="AC1044" s="5"/>
      <c r="AD1044" s="5"/>
      <c r="AE1044" s="33"/>
      <c r="AF1044" s="33"/>
      <c r="AG1044" s="33"/>
      <c r="AH1044" s="33"/>
      <c r="AI1044" s="74"/>
      <c r="AJ1044" s="74"/>
      <c r="AK1044" s="74"/>
      <c r="AL1044" s="33"/>
      <c r="AM1044" s="55"/>
      <c r="AN1044" s="33"/>
      <c r="AO1044" s="33"/>
      <c r="AP1044" s="33"/>
      <c r="AQ1044" s="33"/>
      <c r="AR1044" s="33"/>
      <c r="AS1044" s="33"/>
      <c r="AT1044" s="48"/>
      <c r="AU1044" s="1"/>
      <c r="AV1044" s="1"/>
      <c r="AW1044" s="1"/>
      <c r="AX1044" s="1"/>
      <c r="AY1044" s="33"/>
      <c r="AZ1044" s="1"/>
      <c r="BA1044" s="1"/>
      <c r="BB1044" s="1"/>
      <c r="BC1044" s="1"/>
      <c r="BD1044" s="1"/>
      <c r="BE1044" s="1"/>
      <c r="BF1044" s="1"/>
      <c r="BG1044" s="1"/>
    </row>
    <row r="1045" spans="1:59" ht="15.75" customHeight="1" x14ac:dyDescent="0.25">
      <c r="A1045" s="1"/>
      <c r="B1045" s="1"/>
      <c r="C1045" s="1"/>
      <c r="D1045" s="1"/>
      <c r="E1045" s="1"/>
      <c r="F1045" s="1"/>
      <c r="G1045" s="1"/>
      <c r="H1045" s="28"/>
      <c r="I1045" s="1"/>
      <c r="J1045" s="1"/>
      <c r="K1045" s="1"/>
      <c r="L1045" s="1"/>
      <c r="M1045" s="1"/>
      <c r="N1045" s="33"/>
      <c r="O1045" s="1"/>
      <c r="P1045" s="1"/>
      <c r="Q1045" s="1"/>
      <c r="R1045" s="1"/>
      <c r="S1045" s="1"/>
      <c r="T1045" s="33"/>
      <c r="U1045" s="1"/>
      <c r="V1045" s="1"/>
      <c r="W1045" s="28"/>
      <c r="X1045" s="1"/>
      <c r="Y1045" s="28"/>
      <c r="Z1045" s="1"/>
      <c r="AA1045" s="28"/>
      <c r="AB1045" s="57"/>
      <c r="AC1045" s="5"/>
      <c r="AD1045" s="5"/>
      <c r="AE1045" s="33"/>
      <c r="AF1045" s="33"/>
      <c r="AG1045" s="33"/>
      <c r="AH1045" s="33"/>
      <c r="AI1045" s="74"/>
      <c r="AJ1045" s="74"/>
      <c r="AK1045" s="74"/>
      <c r="AL1045" s="33"/>
      <c r="AM1045" s="55"/>
      <c r="AN1045" s="33"/>
      <c r="AO1045" s="33"/>
      <c r="AP1045" s="33"/>
      <c r="AQ1045" s="33"/>
      <c r="AR1045" s="33"/>
      <c r="AS1045" s="33"/>
      <c r="AT1045" s="48"/>
      <c r="AU1045" s="1"/>
      <c r="AV1045" s="1"/>
      <c r="AW1045" s="1"/>
      <c r="AX1045" s="1"/>
      <c r="AY1045" s="33"/>
      <c r="AZ1045" s="1"/>
      <c r="BA1045" s="1"/>
      <c r="BB1045" s="1"/>
      <c r="BC1045" s="1"/>
      <c r="BD1045" s="1"/>
      <c r="BE1045" s="1"/>
      <c r="BF1045" s="1"/>
      <c r="BG1045" s="1"/>
    </row>
    <row r="1046" spans="1:59" ht="15.75" customHeight="1" x14ac:dyDescent="0.25">
      <c r="A1046" s="1"/>
      <c r="B1046" s="1"/>
      <c r="C1046" s="1"/>
      <c r="D1046" s="1"/>
      <c r="E1046" s="1"/>
      <c r="F1046" s="1"/>
      <c r="G1046" s="1"/>
      <c r="H1046" s="28"/>
      <c r="I1046" s="1"/>
      <c r="J1046" s="1"/>
      <c r="K1046" s="1"/>
      <c r="L1046" s="1"/>
      <c r="M1046" s="1"/>
      <c r="N1046" s="33"/>
      <c r="O1046" s="1"/>
      <c r="P1046" s="1"/>
      <c r="Q1046" s="1"/>
      <c r="R1046" s="1"/>
      <c r="S1046" s="1"/>
      <c r="T1046" s="33"/>
      <c r="U1046" s="1"/>
      <c r="V1046" s="1"/>
      <c r="W1046" s="28"/>
      <c r="X1046" s="1"/>
      <c r="Y1046" s="28"/>
      <c r="Z1046" s="1"/>
      <c r="AA1046" s="28"/>
      <c r="AB1046" s="57"/>
      <c r="AC1046" s="5"/>
      <c r="AD1046" s="5"/>
      <c r="AE1046" s="33"/>
      <c r="AF1046" s="33"/>
      <c r="AG1046" s="33"/>
      <c r="AH1046" s="33"/>
      <c r="AI1046" s="74"/>
      <c r="AJ1046" s="74"/>
      <c r="AK1046" s="74"/>
      <c r="AL1046" s="33"/>
      <c r="AM1046" s="55"/>
      <c r="AN1046" s="33"/>
      <c r="AO1046" s="33"/>
      <c r="AP1046" s="33"/>
      <c r="AQ1046" s="33"/>
      <c r="AR1046" s="33"/>
      <c r="AS1046" s="33"/>
      <c r="AT1046" s="48"/>
      <c r="AU1046" s="1"/>
      <c r="AV1046" s="1"/>
      <c r="AW1046" s="1"/>
      <c r="AX1046" s="1"/>
      <c r="AY1046" s="33"/>
      <c r="AZ1046" s="1"/>
      <c r="BA1046" s="1"/>
      <c r="BB1046" s="1"/>
      <c r="BC1046" s="1"/>
      <c r="BD1046" s="1"/>
      <c r="BE1046" s="1"/>
      <c r="BF1046" s="1"/>
      <c r="BG1046" s="1"/>
    </row>
    <row r="1047" spans="1:59" ht="15.75" customHeight="1" x14ac:dyDescent="0.25">
      <c r="A1047" s="1"/>
      <c r="B1047" s="1"/>
      <c r="C1047" s="1"/>
      <c r="D1047" s="1"/>
      <c r="E1047" s="1"/>
      <c r="F1047" s="1"/>
      <c r="G1047" s="1"/>
      <c r="H1047" s="28"/>
      <c r="I1047" s="1"/>
      <c r="J1047" s="1"/>
      <c r="K1047" s="1"/>
      <c r="L1047" s="1"/>
      <c r="M1047" s="1"/>
      <c r="N1047" s="33"/>
      <c r="O1047" s="1"/>
      <c r="P1047" s="1"/>
      <c r="Q1047" s="1"/>
      <c r="R1047" s="1"/>
      <c r="S1047" s="1"/>
      <c r="T1047" s="33"/>
      <c r="U1047" s="1"/>
      <c r="V1047" s="1"/>
      <c r="W1047" s="28"/>
      <c r="X1047" s="1"/>
      <c r="Y1047" s="28"/>
      <c r="Z1047" s="1"/>
      <c r="AA1047" s="28"/>
      <c r="AB1047" s="57"/>
      <c r="AC1047" s="5"/>
      <c r="AD1047" s="5"/>
      <c r="AE1047" s="33"/>
      <c r="AF1047" s="33"/>
      <c r="AG1047" s="33"/>
      <c r="AH1047" s="33"/>
      <c r="AI1047" s="74"/>
      <c r="AJ1047" s="74"/>
      <c r="AK1047" s="74"/>
      <c r="AL1047" s="33"/>
      <c r="AM1047" s="55"/>
      <c r="AN1047" s="33"/>
      <c r="AO1047" s="33"/>
      <c r="AP1047" s="33"/>
      <c r="AQ1047" s="33"/>
      <c r="AR1047" s="33"/>
      <c r="AS1047" s="33"/>
      <c r="AT1047" s="48"/>
      <c r="AU1047" s="1"/>
      <c r="AV1047" s="1"/>
      <c r="AW1047" s="1"/>
      <c r="AX1047" s="1"/>
      <c r="AY1047" s="33"/>
      <c r="AZ1047" s="1"/>
      <c r="BA1047" s="1"/>
      <c r="BB1047" s="1"/>
      <c r="BC1047" s="1"/>
      <c r="BD1047" s="1"/>
      <c r="BE1047" s="1"/>
      <c r="BF1047" s="1"/>
      <c r="BG1047" s="1"/>
    </row>
    <row r="1048" spans="1:59" ht="15.75" customHeight="1" x14ac:dyDescent="0.25">
      <c r="A1048" s="1"/>
      <c r="B1048" s="1"/>
      <c r="C1048" s="1"/>
      <c r="D1048" s="1"/>
      <c r="E1048" s="1"/>
      <c r="F1048" s="1"/>
      <c r="G1048" s="1"/>
      <c r="H1048" s="28"/>
      <c r="I1048" s="1"/>
      <c r="J1048" s="1"/>
      <c r="K1048" s="1"/>
      <c r="L1048" s="1"/>
      <c r="M1048" s="1"/>
      <c r="N1048" s="33"/>
      <c r="O1048" s="1"/>
      <c r="P1048" s="1"/>
      <c r="Q1048" s="1"/>
      <c r="R1048" s="1"/>
      <c r="S1048" s="1"/>
      <c r="T1048" s="33"/>
      <c r="U1048" s="1"/>
      <c r="V1048" s="1"/>
      <c r="W1048" s="28"/>
      <c r="X1048" s="1"/>
      <c r="Y1048" s="28"/>
      <c r="Z1048" s="1"/>
      <c r="AA1048" s="28"/>
      <c r="AB1048" s="57"/>
      <c r="AC1048" s="5"/>
      <c r="AD1048" s="5"/>
      <c r="AE1048" s="33"/>
      <c r="AF1048" s="33"/>
      <c r="AG1048" s="33"/>
      <c r="AH1048" s="33"/>
      <c r="AI1048" s="74"/>
      <c r="AJ1048" s="74"/>
      <c r="AK1048" s="74"/>
      <c r="AL1048" s="33"/>
      <c r="AM1048" s="55"/>
      <c r="AN1048" s="33"/>
      <c r="AO1048" s="33"/>
      <c r="AP1048" s="33"/>
      <c r="AQ1048" s="33"/>
      <c r="AR1048" s="33"/>
      <c r="AS1048" s="33"/>
      <c r="AT1048" s="48"/>
      <c r="AU1048" s="1"/>
      <c r="AV1048" s="1"/>
      <c r="AW1048" s="1"/>
      <c r="AX1048" s="1"/>
      <c r="AY1048" s="33"/>
      <c r="AZ1048" s="1"/>
      <c r="BA1048" s="1"/>
      <c r="BB1048" s="1"/>
      <c r="BC1048" s="1"/>
      <c r="BD1048" s="1"/>
      <c r="BE1048" s="1"/>
      <c r="BF1048" s="1"/>
      <c r="BG1048" s="1"/>
    </row>
  </sheetData>
  <autoFilter ref="A2:AZ920" xr:uid="{84F32A7B-010F-4194-B4EE-55B07CC7FE0D}">
    <filterColumn colId="1">
      <filters>
        <filter val="Colegio Mayor"/>
      </filters>
    </filterColumn>
  </autoFilter>
  <mergeCells count="7">
    <mergeCell ref="A1:T1"/>
    <mergeCell ref="U1:AA1"/>
    <mergeCell ref="AU1:AZ1"/>
    <mergeCell ref="AB1:AC1"/>
    <mergeCell ref="AD1:AK1"/>
    <mergeCell ref="AL1:AP1"/>
    <mergeCell ref="AQ1:AT1"/>
  </mergeCells>
  <conditionalFormatting sqref="A2:C2">
    <cfRule type="cellIs" dxfId="172" priority="297" operator="equal">
      <formula>"PRECONTRACTUAL"</formula>
    </cfRule>
    <cfRule type="cellIs" dxfId="171" priority="298" operator="equal">
      <formula>"ESTUDIOS PREVIOS"</formula>
    </cfRule>
    <cfRule type="cellIs" dxfId="170" priority="299" operator="equal">
      <formula>"EN EJECUCIÓN"</formula>
    </cfRule>
  </conditionalFormatting>
  <conditionalFormatting sqref="U2:AA2">
    <cfRule type="cellIs" dxfId="169" priority="289" operator="equal">
      <formula>"PRECONTRACTUAL"</formula>
    </cfRule>
    <cfRule type="cellIs" dxfId="168" priority="290" operator="equal">
      <formula>"ESTUDIOS PREVIOS"</formula>
    </cfRule>
    <cfRule type="cellIs" dxfId="167" priority="291" operator="equal">
      <formula>"EN EJECUCIÓN"</formula>
    </cfRule>
  </conditionalFormatting>
  <conditionalFormatting sqref="AB3:AC628">
    <cfRule type="containsBlanks" dxfId="166" priority="248">
      <formula>LEN(TRIM(AB3))=0</formula>
    </cfRule>
  </conditionalFormatting>
  <conditionalFormatting sqref="AB629:AC635">
    <cfRule type="expression" dxfId="165" priority="257">
      <formula>ISBLANK(AB629)</formula>
    </cfRule>
  </conditionalFormatting>
  <conditionalFormatting sqref="AB636:AC639">
    <cfRule type="containsBlanks" dxfId="164" priority="223">
      <formula>LEN(TRIM(AB636))=0</formula>
    </cfRule>
  </conditionalFormatting>
  <conditionalFormatting sqref="AB640:AC646">
    <cfRule type="expression" dxfId="163" priority="236">
      <formula>ISBLANK(AB640)</formula>
    </cfRule>
  </conditionalFormatting>
  <conditionalFormatting sqref="AB647:AC650">
    <cfRule type="containsBlanks" dxfId="162" priority="202">
      <formula>LEN(TRIM(AB647))=0</formula>
    </cfRule>
  </conditionalFormatting>
  <conditionalFormatting sqref="AB651:AC652">
    <cfRule type="expression" dxfId="161" priority="215">
      <formula>ISBLANK(AB651)</formula>
    </cfRule>
  </conditionalFormatting>
  <conditionalFormatting sqref="AB653:AC655">
    <cfRule type="containsBlanks" dxfId="160" priority="188">
      <formula>LEN(TRIM(AB653))=0</formula>
    </cfRule>
  </conditionalFormatting>
  <conditionalFormatting sqref="AB656:AC658">
    <cfRule type="expression" dxfId="159" priority="197">
      <formula>ISBLANK(AB656)</formula>
    </cfRule>
  </conditionalFormatting>
  <conditionalFormatting sqref="AB659:AC663">
    <cfRule type="containsBlanks" dxfId="158" priority="164">
      <formula>LEN(TRIM(AB659))=0</formula>
    </cfRule>
  </conditionalFormatting>
  <conditionalFormatting sqref="AB664:AC669">
    <cfRule type="expression" dxfId="157" priority="178">
      <formula>ISBLANK(AB664)</formula>
    </cfRule>
  </conditionalFormatting>
  <conditionalFormatting sqref="AB672:AC675">
    <cfRule type="expression" dxfId="156" priority="160">
      <formula>ISBLANK(AB672)</formula>
    </cfRule>
  </conditionalFormatting>
  <conditionalFormatting sqref="AB676:AC677">
    <cfRule type="containsBlanks" dxfId="155" priority="149">
      <formula>LEN(TRIM(AB676))=0</formula>
    </cfRule>
  </conditionalFormatting>
  <conditionalFormatting sqref="AB678:AC679">
    <cfRule type="expression" dxfId="154" priority="154">
      <formula>ISBLANK(AB678)</formula>
    </cfRule>
  </conditionalFormatting>
  <conditionalFormatting sqref="AB682:AC683">
    <cfRule type="expression" dxfId="153" priority="147">
      <formula>ISBLANK(AB682)</formula>
    </cfRule>
  </conditionalFormatting>
  <conditionalFormatting sqref="AB687:AC689">
    <cfRule type="expression" dxfId="152" priority="139">
      <formula>ISBLANK(AB687)</formula>
    </cfRule>
  </conditionalFormatting>
  <conditionalFormatting sqref="AB690:AC692">
    <cfRule type="containsBlanks" dxfId="151" priority="119">
      <formula>LEN(TRIM(AB690))=0</formula>
    </cfRule>
  </conditionalFormatting>
  <conditionalFormatting sqref="AB693:AC693 AB694">
    <cfRule type="expression" dxfId="150" priority="128">
      <formula>ISBLANK(AB693)</formula>
    </cfRule>
  </conditionalFormatting>
  <conditionalFormatting sqref="AB696:AC701">
    <cfRule type="expression" dxfId="149" priority="113">
      <formula>ISBLANK(AB696)</formula>
    </cfRule>
  </conditionalFormatting>
  <conditionalFormatting sqref="AB705:AC706">
    <cfRule type="expression" dxfId="148" priority="92">
      <formula>ISBLANK(AB705)</formula>
    </cfRule>
  </conditionalFormatting>
  <conditionalFormatting sqref="AB710:AC711">
    <cfRule type="expression" dxfId="147" priority="84">
      <formula>ISBLANK(AB710)</formula>
    </cfRule>
  </conditionalFormatting>
  <conditionalFormatting sqref="AB713:AC715">
    <cfRule type="expression" dxfId="146" priority="66">
      <formula>ISBLANK(AB713)</formula>
    </cfRule>
  </conditionalFormatting>
  <conditionalFormatting sqref="AB717:AC718">
    <cfRule type="expression" dxfId="145" priority="50">
      <formula>ISBLANK(AB717)</formula>
    </cfRule>
  </conditionalFormatting>
  <conditionalFormatting sqref="AB720:AC723">
    <cfRule type="expression" dxfId="144" priority="29">
      <formula>ISBLANK(AB720)</formula>
    </cfRule>
  </conditionalFormatting>
  <conditionalFormatting sqref="AB724:AC920">
    <cfRule type="containsBlanks" dxfId="143" priority="7">
      <formula>LEN(TRIM(AB724))=0</formula>
    </cfRule>
  </conditionalFormatting>
  <conditionalFormatting sqref="AC685:AC686">
    <cfRule type="containsBlanks" dxfId="142" priority="131">
      <formula>LEN(TRIM(AC685))=0</formula>
    </cfRule>
  </conditionalFormatting>
  <conditionalFormatting sqref="AC694">
    <cfRule type="containsBlanks" dxfId="141" priority="118">
      <formula>LEN(TRIM(AC694))=0</formula>
    </cfRule>
  </conditionalFormatting>
  <conditionalFormatting sqref="AC695">
    <cfRule type="expression" dxfId="140" priority="100">
      <formula>ISBLANK(AC695)</formula>
    </cfRule>
  </conditionalFormatting>
  <conditionalFormatting sqref="AD3">
    <cfRule type="expression" dxfId="139" priority="303">
      <formula>ISBLANK(AD3)</formula>
    </cfRule>
  </conditionalFormatting>
  <conditionalFormatting sqref="AD3:AD920">
    <cfRule type="cellIs" dxfId="138" priority="265" operator="equal">
      <formula>"PRECONTRACTUAL"</formula>
    </cfRule>
    <cfRule type="cellIs" dxfId="137" priority="266" operator="equal">
      <formula>"ESTUDIOS PREVIOS"</formula>
    </cfRule>
    <cfRule type="cellIs" dxfId="136" priority="267" operator="equal">
      <formula>"EN EJECUCIÓN"</formula>
    </cfRule>
  </conditionalFormatting>
  <conditionalFormatting sqref="AD4:AD920">
    <cfRule type="expression" dxfId="135" priority="264">
      <formula>ISBLANK(AD4)</formula>
    </cfRule>
  </conditionalFormatting>
  <conditionalFormatting sqref="AD646">
    <cfRule type="expression" dxfId="134" priority="226">
      <formula>ISBLANK(AD646)</formula>
    </cfRule>
    <cfRule type="cellIs" dxfId="133" priority="227" operator="equal">
      <formula>"PRECONTRACTUAL"</formula>
    </cfRule>
    <cfRule type="cellIs" dxfId="132" priority="228" operator="equal">
      <formula>"ESTUDIOS PREVIOS"</formula>
    </cfRule>
    <cfRule type="cellIs" dxfId="131" priority="229" operator="equal">
      <formula>"EN EJECUCIÓN"</formula>
    </cfRule>
  </conditionalFormatting>
  <conditionalFormatting sqref="AD669">
    <cfRule type="expression" dxfId="130" priority="167">
      <formula>ISBLANK(AD669)</formula>
    </cfRule>
    <cfRule type="cellIs" dxfId="129" priority="168" operator="equal">
      <formula>"PRECONTRACTUAL"</formula>
    </cfRule>
    <cfRule type="cellIs" dxfId="128" priority="169" operator="equal">
      <formula>"ESTUDIOS PREVIOS"</formula>
    </cfRule>
    <cfRule type="cellIs" dxfId="127" priority="170" operator="equal">
      <formula>"EN EJECUCIÓN"</formula>
    </cfRule>
  </conditionalFormatting>
  <conditionalFormatting sqref="AD701">
    <cfRule type="expression" dxfId="126" priority="101">
      <formula>ISBLANK(AD701)</formula>
    </cfRule>
    <cfRule type="cellIs" dxfId="125" priority="102" operator="equal">
      <formula>"PRECONTRACTUAL"</formula>
    </cfRule>
    <cfRule type="cellIs" dxfId="124" priority="103" operator="equal">
      <formula>"ESTUDIOS PREVIOS"</formula>
    </cfRule>
    <cfRule type="cellIs" dxfId="123" priority="104" operator="equal">
      <formula>"EN EJECUCIÓN"</formula>
    </cfRule>
  </conditionalFormatting>
  <conditionalFormatting sqref="AD711">
    <cfRule type="expression" dxfId="122" priority="74">
      <formula>ISBLANK(AD711)</formula>
    </cfRule>
    <cfRule type="cellIs" dxfId="121" priority="75" operator="equal">
      <formula>"PRECONTRACTUAL"</formula>
    </cfRule>
    <cfRule type="cellIs" dxfId="120" priority="76" operator="equal">
      <formula>"ESTUDIOS PREVIOS"</formula>
    </cfRule>
    <cfRule type="cellIs" dxfId="119" priority="77" operator="equal">
      <formula>"EN EJECUCIÓN"</formula>
    </cfRule>
  </conditionalFormatting>
  <conditionalFormatting sqref="AD715:AD718">
    <cfRule type="expression" dxfId="118" priority="37">
      <formula>ISBLANK(AD715)</formula>
    </cfRule>
    <cfRule type="cellIs" dxfId="117" priority="38" operator="equal">
      <formula>"PRECONTRACTUAL"</formula>
    </cfRule>
    <cfRule type="cellIs" dxfId="116" priority="39" operator="equal">
      <formula>"ESTUDIOS PREVIOS"</formula>
    </cfRule>
    <cfRule type="cellIs" dxfId="115" priority="40" operator="equal">
      <formula>"EN EJECUCIÓN"</formula>
    </cfRule>
  </conditionalFormatting>
  <conditionalFormatting sqref="AD717">
    <cfRule type="expression" dxfId="114" priority="32">
      <formula>ISBLANK(AD717)</formula>
    </cfRule>
    <cfRule type="cellIs" dxfId="113" priority="33" operator="equal">
      <formula>"PRECONTRACTUAL"</formula>
    </cfRule>
    <cfRule type="cellIs" dxfId="112" priority="34" operator="equal">
      <formula>"ESTUDIOS PREVIOS"</formula>
    </cfRule>
    <cfRule type="cellIs" dxfId="111" priority="35" operator="equal">
      <formula>"EN EJECUCIÓN"</formula>
    </cfRule>
  </conditionalFormatting>
  <conditionalFormatting sqref="AD723">
    <cfRule type="expression" dxfId="110" priority="14">
      <formula>ISBLANK(AD723)</formula>
    </cfRule>
    <cfRule type="cellIs" dxfId="109" priority="15" operator="equal">
      <formula>"PRECONTRACTUAL"</formula>
    </cfRule>
    <cfRule type="cellIs" dxfId="108" priority="16" operator="equal">
      <formula>"ESTUDIOS PREVIOS"</formula>
    </cfRule>
    <cfRule type="cellIs" dxfId="107" priority="17" operator="equal">
      <formula>"EN EJECUCIÓN"</formula>
    </cfRule>
  </conditionalFormatting>
  <conditionalFormatting sqref="AD2:AE2">
    <cfRule type="cellIs" dxfId="106" priority="294" operator="equal">
      <formula>"PRECONTRACTUAL"</formula>
    </cfRule>
    <cfRule type="cellIs" dxfId="105" priority="295" operator="equal">
      <formula>"ESTUDIOS PREVIOS"</formula>
    </cfRule>
    <cfRule type="cellIs" dxfId="104" priority="296" operator="equal">
      <formula>"EN EJECUCIÓN"</formula>
    </cfRule>
  </conditionalFormatting>
  <conditionalFormatting sqref="AE634:AE635">
    <cfRule type="containsBlanks" dxfId="103" priority="246">
      <formula>LEN(TRIM(AE634))=0</formula>
    </cfRule>
  </conditionalFormatting>
  <conditionalFormatting sqref="AE646">
    <cfRule type="containsBlanks" dxfId="102" priority="230">
      <formula>LEN(TRIM(AE646))=0</formula>
    </cfRule>
  </conditionalFormatting>
  <conditionalFormatting sqref="AE661 AG661:AH661 AE662:AH662">
    <cfRule type="containsBlanks" dxfId="101" priority="183">
      <formula>LEN(TRIM(AE661))=0</formula>
    </cfRule>
  </conditionalFormatting>
  <conditionalFormatting sqref="AE669">
    <cfRule type="containsBlanks" dxfId="100" priority="171">
      <formula>LEN(TRIM(AE669))=0</formula>
    </cfRule>
  </conditionalFormatting>
  <conditionalFormatting sqref="AE701">
    <cfRule type="containsBlanks" dxfId="99" priority="105">
      <formula>LEN(TRIM(AE701))=0</formula>
    </cfRule>
  </conditionalFormatting>
  <conditionalFormatting sqref="AE711">
    <cfRule type="containsBlanks" dxfId="98" priority="78">
      <formula>LEN(TRIM(AE711))=0</formula>
    </cfRule>
  </conditionalFormatting>
  <conditionalFormatting sqref="AE715">
    <cfRule type="containsBlanks" dxfId="97" priority="60">
      <formula>LEN(TRIM(AE715))=0</formula>
    </cfRule>
  </conditionalFormatting>
  <conditionalFormatting sqref="AE723">
    <cfRule type="containsBlanks" dxfId="96" priority="18">
      <formula>LEN(TRIM(AE723))=0</formula>
    </cfRule>
  </conditionalFormatting>
  <conditionalFormatting sqref="AE626:AH626 AE633:AK633 AE645:AK645 AE668:AK668 AB670:AC671 AB680:AC681 AB684:AC684 AB695 AE700:AK700 AB702:AC704 AB707:AC709 AB712:AC712 AB716:AC716 AB719:AC719">
    <cfRule type="containsBlanks" dxfId="95" priority="269">
      <formula>LEN(TRIM(AB626))=0</formula>
    </cfRule>
  </conditionalFormatting>
  <conditionalFormatting sqref="AE629:AH632">
    <cfRule type="containsBlanks" dxfId="94" priority="258">
      <formula>LEN(TRIM(AE629))=0</formula>
    </cfRule>
  </conditionalFormatting>
  <conditionalFormatting sqref="AE636:AH637">
    <cfRule type="containsBlanks" dxfId="93" priority="242">
      <formula>LEN(TRIM(AE636))=0</formula>
    </cfRule>
  </conditionalFormatting>
  <conditionalFormatting sqref="AE640:AH644">
    <cfRule type="containsBlanks" dxfId="92" priority="237">
      <formula>LEN(TRIM(AE640))=0</formula>
    </cfRule>
  </conditionalFormatting>
  <conditionalFormatting sqref="AE647:AH649">
    <cfRule type="containsBlanks" dxfId="91" priority="218">
      <formula>LEN(TRIM(AE647))=0</formula>
    </cfRule>
  </conditionalFormatting>
  <conditionalFormatting sqref="AE651:AH653">
    <cfRule type="containsBlanks" dxfId="90" priority="200">
      <formula>LEN(TRIM(AE651))=0</formula>
    </cfRule>
  </conditionalFormatting>
  <conditionalFormatting sqref="AE656:AH659">
    <cfRule type="containsBlanks" dxfId="89" priority="185">
      <formula>LEN(TRIM(AE656))=0</formula>
    </cfRule>
  </conditionalFormatting>
  <conditionalFormatting sqref="AE664:AH667">
    <cfRule type="containsBlanks" dxfId="88" priority="179">
      <formula>LEN(TRIM(AE664))=0</formula>
    </cfRule>
  </conditionalFormatting>
  <conditionalFormatting sqref="AE670:AH674">
    <cfRule type="containsBlanks" dxfId="87" priority="161">
      <formula>LEN(TRIM(AE670))=0</formula>
    </cfRule>
  </conditionalFormatting>
  <conditionalFormatting sqref="AE676:AH676">
    <cfRule type="containsBlanks" dxfId="86" priority="156">
      <formula>LEN(TRIM(AE676))=0</formula>
    </cfRule>
  </conditionalFormatting>
  <conditionalFormatting sqref="AE678:AH684">
    <cfRule type="containsBlanks" dxfId="85" priority="155">
      <formula>LEN(TRIM(AE678))=0</formula>
    </cfRule>
  </conditionalFormatting>
  <conditionalFormatting sqref="AE687:AH689">
    <cfRule type="containsBlanks" dxfId="84" priority="140">
      <formula>LEN(TRIM(AE687))=0</formula>
    </cfRule>
  </conditionalFormatting>
  <conditionalFormatting sqref="AE693:AH693">
    <cfRule type="containsBlanks" dxfId="83" priority="129">
      <formula>LEN(TRIM(AE693))=0</formula>
    </cfRule>
  </conditionalFormatting>
  <conditionalFormatting sqref="AE695:AH699">
    <cfRule type="containsBlanks" dxfId="82" priority="111">
      <formula>LEN(TRIM(AE695))=0</formula>
    </cfRule>
  </conditionalFormatting>
  <conditionalFormatting sqref="AE702:AH702">
    <cfRule type="containsBlanks" dxfId="81" priority="96">
      <formula>LEN(TRIM(AE702))=0</formula>
    </cfRule>
  </conditionalFormatting>
  <conditionalFormatting sqref="AE704:AH707">
    <cfRule type="containsBlanks" dxfId="80" priority="93">
      <formula>LEN(TRIM(AE704))=0</formula>
    </cfRule>
  </conditionalFormatting>
  <conditionalFormatting sqref="AE709:AH710">
    <cfRule type="containsBlanks" dxfId="79" priority="85">
      <formula>LEN(TRIM(AE709))=0</formula>
    </cfRule>
  </conditionalFormatting>
  <conditionalFormatting sqref="AE712:AH714">
    <cfRule type="containsBlanks" dxfId="78" priority="67">
      <formula>LEN(TRIM(AE712))=0</formula>
    </cfRule>
  </conditionalFormatting>
  <conditionalFormatting sqref="AE716:AH722">
    <cfRule type="containsBlanks" dxfId="77" priority="28">
      <formula>LEN(TRIM(AE716))=0</formula>
    </cfRule>
  </conditionalFormatting>
  <conditionalFormatting sqref="AE3:AK87 AE88 AG88:AK88 AE89:AK221 AE222 AG222:AK222 AE223:AK359 AE360 AG360:AK360 AE361:AK423 AE424 AG424:AK424 AE425:AK568 AE569 AG569:AK569 AE570:AK625">
    <cfRule type="containsBlanks" dxfId="76" priority="278">
      <formula>LEN(TRIM(AE3))=0</formula>
    </cfRule>
  </conditionalFormatting>
  <conditionalFormatting sqref="AE627:AK628">
    <cfRule type="containsBlanks" dxfId="75" priority="247">
      <formula>LEN(TRIM(AE627))=0</formula>
    </cfRule>
  </conditionalFormatting>
  <conditionalFormatting sqref="AE638:AK639">
    <cfRule type="containsBlanks" dxfId="74" priority="224">
      <formula>LEN(TRIM(AE638))=0</formula>
    </cfRule>
  </conditionalFormatting>
  <conditionalFormatting sqref="AE650:AK650">
    <cfRule type="containsBlanks" dxfId="73" priority="201">
      <formula>LEN(TRIM(AE650))=0</formula>
    </cfRule>
  </conditionalFormatting>
  <conditionalFormatting sqref="AE654:AK655">
    <cfRule type="containsBlanks" dxfId="72" priority="189">
      <formula>LEN(TRIM(AE654))=0</formula>
    </cfRule>
  </conditionalFormatting>
  <conditionalFormatting sqref="AE660:AK660">
    <cfRule type="containsBlanks" dxfId="71" priority="166">
      <formula>LEN(TRIM(AE660))=0</formula>
    </cfRule>
  </conditionalFormatting>
  <conditionalFormatting sqref="AE663:AK663">
    <cfRule type="containsBlanks" dxfId="70" priority="165">
      <formula>LEN(TRIM(AE663))=0</formula>
    </cfRule>
  </conditionalFormatting>
  <conditionalFormatting sqref="AE675:AK675">
    <cfRule type="containsBlanks" dxfId="69" priority="157">
      <formula>LEN(TRIM(AE675))=0</formula>
    </cfRule>
  </conditionalFormatting>
  <conditionalFormatting sqref="AE677:AK677">
    <cfRule type="containsBlanks" dxfId="68" priority="150">
      <formula>LEN(TRIM(AE677))=0</formula>
    </cfRule>
  </conditionalFormatting>
  <conditionalFormatting sqref="AE685:AK686">
    <cfRule type="containsBlanks" dxfId="67" priority="132">
      <formula>LEN(TRIM(AE685))=0</formula>
    </cfRule>
  </conditionalFormatting>
  <conditionalFormatting sqref="AE690:AK692">
    <cfRule type="containsBlanks" dxfId="66" priority="122">
      <formula>LEN(TRIM(AE690))=0</formula>
    </cfRule>
  </conditionalFormatting>
  <conditionalFormatting sqref="AE694:AK694">
    <cfRule type="containsBlanks" dxfId="65" priority="121">
      <formula>LEN(TRIM(AE694))=0</formula>
    </cfRule>
  </conditionalFormatting>
  <conditionalFormatting sqref="AE703:AK703">
    <cfRule type="containsBlanks" dxfId="64" priority="87">
      <formula>LEN(TRIM(AE703))=0</formula>
    </cfRule>
  </conditionalFormatting>
  <conditionalFormatting sqref="AE708:AK708">
    <cfRule type="containsBlanks" dxfId="63" priority="73">
      <formula>LEN(TRIM(AE708))=0</formula>
    </cfRule>
  </conditionalFormatting>
  <conditionalFormatting sqref="AE724:AK730 AE731 AG731:AK731 AE732:AK920">
    <cfRule type="containsBlanks" dxfId="62" priority="8">
      <formula>LEN(TRIM(AE724))=0</formula>
    </cfRule>
  </conditionalFormatting>
  <conditionalFormatting sqref="AF88 AF222 AF360 AF424 AF569 AF661 AF731">
    <cfRule type="expression" dxfId="61" priority="1">
      <formula>ISBLANK(AF88)</formula>
    </cfRule>
    <cfRule type="cellIs" dxfId="60" priority="2" operator="equal">
      <formula>"PRECONTRACTUAL"</formula>
    </cfRule>
    <cfRule type="cellIs" dxfId="59" priority="3" operator="equal">
      <formula>"ESTUDIOS PREVIOS"</formula>
    </cfRule>
    <cfRule type="cellIs" dxfId="58" priority="4" operator="equal">
      <formula>"EN EJECUCIÓN"</formula>
    </cfRule>
  </conditionalFormatting>
  <conditionalFormatting sqref="AI715:AJ715">
    <cfRule type="containsBlanks" dxfId="57" priority="55">
      <formula>LEN(TRIM(AI715))=0</formula>
    </cfRule>
  </conditionalFormatting>
  <conditionalFormatting sqref="AI634:AK635">
    <cfRule type="containsBlanks" dxfId="56" priority="245">
      <formula>LEN(TRIM(AI634))=0</formula>
    </cfRule>
  </conditionalFormatting>
  <conditionalFormatting sqref="AI646:AK646">
    <cfRule type="containsBlanks" dxfId="55" priority="222">
      <formula>LEN(TRIM(AI646))=0</formula>
    </cfRule>
  </conditionalFormatting>
  <conditionalFormatting sqref="AI669:AK669">
    <cfRule type="containsBlanks" dxfId="54" priority="163">
      <formula>LEN(TRIM(AI669))=0</formula>
    </cfRule>
  </conditionalFormatting>
  <conditionalFormatting sqref="AI701:AK701">
    <cfRule type="containsBlanks" dxfId="53" priority="98">
      <formula>LEN(TRIM(AI701))=0</formula>
    </cfRule>
  </conditionalFormatting>
  <conditionalFormatting sqref="AI711:AK711">
    <cfRule type="containsBlanks" dxfId="52" priority="71">
      <formula>LEN(TRIM(AI711))=0</formula>
    </cfRule>
  </conditionalFormatting>
  <conditionalFormatting sqref="AI722:AK723">
    <cfRule type="containsBlanks" dxfId="51" priority="12">
      <formula>LEN(TRIM(AI722))=0</formula>
    </cfRule>
  </conditionalFormatting>
  <conditionalFormatting sqref="AK715:AK718">
    <cfRule type="containsBlanks" dxfId="50" priority="51">
      <formula>LEN(TRIM(AK715))=0</formula>
    </cfRule>
  </conditionalFormatting>
  <conditionalFormatting sqref="AL604:AL611">
    <cfRule type="colorScale" priority="277">
      <colorScale>
        <cfvo type="min"/>
        <cfvo type="percentile" val="50"/>
        <cfvo type="max"/>
        <color rgb="FFF8696B"/>
        <color rgb="FFFFEB84"/>
        <color rgb="FF63BE7B"/>
      </colorScale>
    </cfRule>
  </conditionalFormatting>
  <conditionalFormatting sqref="AL612:AL625 AL656 AL727:AL920 AL3:AL603">
    <cfRule type="colorScale" priority="313">
      <colorScale>
        <cfvo type="min"/>
        <cfvo type="percentile" val="50"/>
        <cfvo type="max"/>
        <color rgb="FFF8696B"/>
        <color rgb="FFFFEB84"/>
        <color rgb="FF63BE7B"/>
      </colorScale>
    </cfRule>
  </conditionalFormatting>
  <conditionalFormatting sqref="AL627:AL628">
    <cfRule type="colorScale" priority="244">
      <colorScale>
        <cfvo type="min"/>
        <cfvo type="percentile" val="50"/>
        <cfvo type="max"/>
        <color rgb="FFF8696B"/>
        <color rgb="FFFFEB84"/>
        <color rgb="FF63BE7B"/>
      </colorScale>
    </cfRule>
  </conditionalFormatting>
  <conditionalFormatting sqref="AL629:AL635">
    <cfRule type="colorScale" priority="256">
      <colorScale>
        <cfvo type="min"/>
        <cfvo type="percentile" val="50"/>
        <cfvo type="max"/>
        <color rgb="FFF8696B"/>
        <color rgb="FFFFEB84"/>
        <color rgb="FF63BE7B"/>
      </colorScale>
    </cfRule>
  </conditionalFormatting>
  <conditionalFormatting sqref="AL636:AL637 AL626 AL640:AL653 AL657:AL662 AL670:AL676 AL680:AL684 AL693:AL704 AL707:AL723">
    <cfRule type="colorScale" priority="268">
      <colorScale>
        <cfvo type="min"/>
        <cfvo type="percentile" val="50"/>
        <cfvo type="max"/>
        <color rgb="FFF8696B"/>
        <color rgb="FFFFEB84"/>
        <color rgb="FF63BE7B"/>
      </colorScale>
    </cfRule>
  </conditionalFormatting>
  <conditionalFormatting sqref="AL638:AL639">
    <cfRule type="colorScale" priority="221">
      <colorScale>
        <cfvo type="min"/>
        <cfvo type="percentile" val="50"/>
        <cfvo type="max"/>
        <color rgb="FFF8696B"/>
        <color rgb="FFFFEB84"/>
        <color rgb="FF63BE7B"/>
      </colorScale>
    </cfRule>
  </conditionalFormatting>
  <conditionalFormatting sqref="AL654">
    <cfRule type="colorScale" priority="186">
      <colorScale>
        <cfvo type="min"/>
        <cfvo type="percentile" val="50"/>
        <cfvo type="max"/>
        <color rgb="FFF8696B"/>
        <color rgb="FFFFEB84"/>
        <color rgb="FF63BE7B"/>
      </colorScale>
    </cfRule>
  </conditionalFormatting>
  <conditionalFormatting sqref="AL655">
    <cfRule type="colorScale" priority="187">
      <colorScale>
        <cfvo type="min"/>
        <cfvo type="percentile" val="50"/>
        <cfvo type="max"/>
        <color rgb="FFF8696B"/>
        <color rgb="FFFFEB84"/>
        <color rgb="FF63BE7B"/>
      </colorScale>
    </cfRule>
  </conditionalFormatting>
  <conditionalFormatting sqref="AL663">
    <cfRule type="colorScale" priority="162">
      <colorScale>
        <cfvo type="min"/>
        <cfvo type="percentile" val="50"/>
        <cfvo type="max"/>
        <color rgb="FFF8696B"/>
        <color rgb="FFFFEB84"/>
        <color rgb="FF63BE7B"/>
      </colorScale>
    </cfRule>
  </conditionalFormatting>
  <conditionalFormatting sqref="AL664:AL669">
    <cfRule type="colorScale" priority="176">
      <colorScale>
        <cfvo type="min"/>
        <cfvo type="percentile" val="50"/>
        <cfvo type="max"/>
        <color rgb="FFF8696B"/>
        <color rgb="FFFFEB84"/>
        <color rgb="FF63BE7B"/>
      </colorScale>
    </cfRule>
  </conditionalFormatting>
  <conditionalFormatting sqref="AL677">
    <cfRule type="colorScale" priority="148">
      <colorScale>
        <cfvo type="min"/>
        <cfvo type="percentile" val="50"/>
        <cfvo type="max"/>
        <color rgb="FFF8696B"/>
        <color rgb="FFFFEB84"/>
        <color rgb="FF63BE7B"/>
      </colorScale>
    </cfRule>
  </conditionalFormatting>
  <conditionalFormatting sqref="AL678:AL679">
    <cfRule type="colorScale" priority="153">
      <colorScale>
        <cfvo type="min"/>
        <cfvo type="percentile" val="50"/>
        <cfvo type="max"/>
        <color rgb="FFF8696B"/>
        <color rgb="FFFFEB84"/>
        <color rgb="FF63BE7B"/>
      </colorScale>
    </cfRule>
  </conditionalFormatting>
  <conditionalFormatting sqref="AL685:AL686">
    <cfRule type="colorScale" priority="130">
      <colorScale>
        <cfvo type="min"/>
        <cfvo type="percentile" val="50"/>
        <cfvo type="max"/>
        <color rgb="FFF8696B"/>
        <color rgb="FFFFEB84"/>
        <color rgb="FF63BE7B"/>
      </colorScale>
    </cfRule>
  </conditionalFormatting>
  <conditionalFormatting sqref="AL687:AL689">
    <cfRule type="colorScale" priority="137">
      <colorScale>
        <cfvo type="min"/>
        <cfvo type="percentile" val="50"/>
        <cfvo type="max"/>
        <color rgb="FFF8696B"/>
        <color rgb="FFFFEB84"/>
        <color rgb="FF63BE7B"/>
      </colorScale>
    </cfRule>
  </conditionalFormatting>
  <conditionalFormatting sqref="AL690">
    <cfRule type="colorScale" priority="117">
      <colorScale>
        <cfvo type="min"/>
        <cfvo type="percentile" val="50"/>
        <cfvo type="max"/>
        <color rgb="FFF8696B"/>
        <color rgb="FFFFEB84"/>
        <color rgb="FF63BE7B"/>
      </colorScale>
    </cfRule>
  </conditionalFormatting>
  <conditionalFormatting sqref="AL691">
    <cfRule type="colorScale" priority="116">
      <colorScale>
        <cfvo type="min"/>
        <cfvo type="percentile" val="50"/>
        <cfvo type="max"/>
        <color rgb="FFF8696B"/>
        <color rgb="FFFFEB84"/>
        <color rgb="FF63BE7B"/>
      </colorScale>
    </cfRule>
  </conditionalFormatting>
  <conditionalFormatting sqref="AL692">
    <cfRule type="colorScale" priority="115">
      <colorScale>
        <cfvo type="min"/>
        <cfvo type="percentile" val="50"/>
        <cfvo type="max"/>
        <color rgb="FFF8696B"/>
        <color rgb="FFFFEB84"/>
        <color rgb="FF63BE7B"/>
      </colorScale>
    </cfRule>
  </conditionalFormatting>
  <conditionalFormatting sqref="AL705:AL706">
    <cfRule type="colorScale" priority="91">
      <colorScale>
        <cfvo type="min"/>
        <cfvo type="percentile" val="50"/>
        <cfvo type="max"/>
        <color rgb="FFF8696B"/>
        <color rgb="FFFFEB84"/>
        <color rgb="FF63BE7B"/>
      </colorScale>
    </cfRule>
  </conditionalFormatting>
  <conditionalFormatting sqref="AL725">
    <cfRule type="colorScale" priority="5">
      <colorScale>
        <cfvo type="min"/>
        <cfvo type="percentile" val="50"/>
        <cfvo type="max"/>
        <color rgb="FFF8696B"/>
        <color rgb="FFFFEB84"/>
        <color rgb="FF63BE7B"/>
      </colorScale>
    </cfRule>
  </conditionalFormatting>
  <conditionalFormatting sqref="AL724 AL726">
    <cfRule type="colorScale" priority="6">
      <colorScale>
        <cfvo type="min"/>
        <cfvo type="percentile" val="50"/>
        <cfvo type="max"/>
        <color rgb="FFF8696B"/>
        <color rgb="FFFFEB84"/>
        <color rgb="FF63BE7B"/>
      </colorScale>
    </cfRule>
  </conditionalFormatting>
  <conditionalFormatting sqref="AL2:AP2">
    <cfRule type="cellIs" dxfId="49" priority="292" operator="equal">
      <formula>1</formula>
    </cfRule>
  </conditionalFormatting>
  <conditionalFormatting sqref="AM693:AP723">
    <cfRule type="containsBlanks" dxfId="48" priority="11">
      <formula>LEN(TRIM(AM693))=0</formula>
    </cfRule>
  </conditionalFormatting>
  <conditionalFormatting sqref="AM3:AZ920">
    <cfRule type="containsBlanks" dxfId="47" priority="270">
      <formula>LEN(TRIM(AM3))=0</formula>
    </cfRule>
  </conditionalFormatting>
  <conditionalFormatting sqref="AQ629:AQ635">
    <cfRule type="expression" dxfId="46" priority="255">
      <formula>ISBLANK(AQ629)</formula>
    </cfRule>
  </conditionalFormatting>
  <conditionalFormatting sqref="AQ640:AQ646">
    <cfRule type="expression" dxfId="45" priority="234">
      <formula>ISBLANK(AQ640)</formula>
    </cfRule>
  </conditionalFormatting>
  <conditionalFormatting sqref="AQ651:AQ652">
    <cfRule type="expression" dxfId="44" priority="212">
      <formula>ISBLANK(AQ651)</formula>
    </cfRule>
  </conditionalFormatting>
  <conditionalFormatting sqref="AQ656:AQ658">
    <cfRule type="expression" dxfId="43" priority="191">
      <formula>ISBLANK(AQ656)</formula>
    </cfRule>
  </conditionalFormatting>
  <conditionalFormatting sqref="AQ664:AQ669">
    <cfRule type="expression" dxfId="42" priority="175">
      <formula>ISBLANK(AQ664)</formula>
    </cfRule>
  </conditionalFormatting>
  <conditionalFormatting sqref="AQ672:AQ675">
    <cfRule type="expression" dxfId="41" priority="159">
      <formula>ISBLANK(AQ672)</formula>
    </cfRule>
  </conditionalFormatting>
  <conditionalFormatting sqref="AQ678:AQ679">
    <cfRule type="expression" dxfId="40" priority="152">
      <formula>ISBLANK(AQ678)</formula>
    </cfRule>
  </conditionalFormatting>
  <conditionalFormatting sqref="AQ682:AQ683">
    <cfRule type="expression" dxfId="39" priority="146">
      <formula>ISBLANK(AQ682)</formula>
    </cfRule>
  </conditionalFormatting>
  <conditionalFormatting sqref="AQ687:AQ689">
    <cfRule type="expression" dxfId="38" priority="135">
      <formula>ISBLANK(AQ687)</formula>
    </cfRule>
  </conditionalFormatting>
  <conditionalFormatting sqref="AQ693:AQ694">
    <cfRule type="expression" dxfId="37" priority="126">
      <formula>ISBLANK(AQ693)</formula>
    </cfRule>
  </conditionalFormatting>
  <conditionalFormatting sqref="AQ696:AQ701">
    <cfRule type="expression" dxfId="36" priority="109">
      <formula>ISBLANK(AQ696)</formula>
    </cfRule>
  </conditionalFormatting>
  <conditionalFormatting sqref="AQ705:AQ706">
    <cfRule type="expression" dxfId="35" priority="90">
      <formula>ISBLANK(AQ705)</formula>
    </cfRule>
  </conditionalFormatting>
  <conditionalFormatting sqref="AQ710:AQ711">
    <cfRule type="expression" dxfId="34" priority="80">
      <formula>ISBLANK(AQ710)</formula>
    </cfRule>
  </conditionalFormatting>
  <conditionalFormatting sqref="AQ713:AQ715">
    <cfRule type="expression" dxfId="33" priority="61">
      <formula>ISBLANK(AQ713)</formula>
    </cfRule>
  </conditionalFormatting>
  <conditionalFormatting sqref="AQ717:AQ718">
    <cfRule type="expression" dxfId="32" priority="47">
      <formula>ISBLANK(AQ717)</formula>
    </cfRule>
  </conditionalFormatting>
  <conditionalFormatting sqref="AQ720:AQ723">
    <cfRule type="expression" dxfId="31" priority="19">
      <formula>ISBLANK(AQ720)</formula>
    </cfRule>
  </conditionalFormatting>
  <conditionalFormatting sqref="AQ670:AY671 AM676:AY676 AW680:AY681 AW684:AY684 AW695:AY695 AM626:AY626 AM629:AP635 AR629:AR635 AW635:AY635 AM636:AY637 AM640:AP652 AQ647:AT650 AW647:AY650 AM653:AT653 AW653:AY653 AM656:AP658 AM659:AT659 AW659:AY662 AM660 AO660:AT660 AM661:AT662 AM664:AP674 AT672:AT675 AM675 AO675:AP675 AT678:AT679 AM678:AP683 AQ680:AT681 AT682:AT683 AM684:AT684 AM687:AP689 AQ695:AT695 AT696:AT701 AQ702:AT704 AV702:AY704 AQ707:AT709 AW707:AY709 AT710:AT711 AQ712:AT712 AY712 AQ716:AT716 AY716 AV716:AV718 AT717:AT718 AQ719:AT719">
    <cfRule type="containsBlanks" dxfId="30" priority="263">
      <formula>LEN(TRIM(AM626))=0</formula>
    </cfRule>
  </conditionalFormatting>
  <conditionalFormatting sqref="AT629:AT635">
    <cfRule type="expression" dxfId="29" priority="254">
      <formula>ISBLANK(AT629)</formula>
    </cfRule>
  </conditionalFormatting>
  <conditionalFormatting sqref="AT640:AT646">
    <cfRule type="expression" dxfId="28" priority="235">
      <formula>ISBLANK(AT640)</formula>
    </cfRule>
  </conditionalFormatting>
  <conditionalFormatting sqref="AT664:AT669">
    <cfRule type="expression" dxfId="27" priority="174">
      <formula>ISBLANK(AT664)</formula>
    </cfRule>
  </conditionalFormatting>
  <conditionalFormatting sqref="AT687:AT689">
    <cfRule type="expression" dxfId="26" priority="136">
      <formula>ISBLANK(AT687)</formula>
    </cfRule>
  </conditionalFormatting>
  <conditionalFormatting sqref="AT651:AY652">
    <cfRule type="expression" dxfId="25" priority="213">
      <formula>ISBLANK(AT651)</formula>
    </cfRule>
  </conditionalFormatting>
  <conditionalFormatting sqref="AT656:AY658">
    <cfRule type="expression" dxfId="24" priority="192">
      <formula>ISBLANK(AT656)</formula>
    </cfRule>
  </conditionalFormatting>
  <conditionalFormatting sqref="AT693:AY694">
    <cfRule type="expression" dxfId="23" priority="125">
      <formula>ISBLANK(AT693)</formula>
    </cfRule>
  </conditionalFormatting>
  <conditionalFormatting sqref="AT705:AY706">
    <cfRule type="expression" dxfId="22" priority="88">
      <formula>ISBLANK(AT705)</formula>
    </cfRule>
  </conditionalFormatting>
  <conditionalFormatting sqref="AT713:AY715">
    <cfRule type="expression" dxfId="21" priority="62">
      <formula>ISBLANK(AT713)</formula>
    </cfRule>
  </conditionalFormatting>
  <conditionalFormatting sqref="AT720:AY723">
    <cfRule type="expression" dxfId="20" priority="20">
      <formula>ISBLANK(AT720)</formula>
    </cfRule>
  </conditionalFormatting>
  <conditionalFormatting sqref="AU716:AU719">
    <cfRule type="expression" dxfId="19" priority="23">
      <formula>ISBLANK(AU716)</formula>
    </cfRule>
  </conditionalFormatting>
  <conditionalFormatting sqref="AU634:AV635">
    <cfRule type="expression" dxfId="18" priority="250">
      <formula>ISBLANK(AU634)</formula>
    </cfRule>
  </conditionalFormatting>
  <conditionalFormatting sqref="AU646:AV653">
    <cfRule type="expression" dxfId="17" priority="194">
      <formula>ISBLANK(AU646)</formula>
    </cfRule>
  </conditionalFormatting>
  <conditionalFormatting sqref="AU659:AV662">
    <cfRule type="expression" dxfId="16" priority="177">
      <formula>ISBLANK(AU659)</formula>
    </cfRule>
  </conditionalFormatting>
  <conditionalFormatting sqref="AU669:AV684">
    <cfRule type="expression" dxfId="15" priority="138">
      <formula>ISBLANK(AU669)</formula>
    </cfRule>
  </conditionalFormatting>
  <conditionalFormatting sqref="AU695:AV695">
    <cfRule type="expression" dxfId="14" priority="110">
      <formula>ISBLANK(AU695)</formula>
    </cfRule>
  </conditionalFormatting>
  <conditionalFormatting sqref="AU707:AV709">
    <cfRule type="expression" dxfId="13" priority="81">
      <formula>ISBLANK(AU707)</formula>
    </cfRule>
  </conditionalFormatting>
  <conditionalFormatting sqref="AU712:AV712">
    <cfRule type="expression" dxfId="12" priority="64">
      <formula>ISBLANK(AU712)</formula>
    </cfRule>
  </conditionalFormatting>
  <conditionalFormatting sqref="AU629:AX633">
    <cfRule type="expression" dxfId="11" priority="253">
      <formula>ISBLANK(AU629)</formula>
    </cfRule>
  </conditionalFormatting>
  <conditionalFormatting sqref="AU640:AX645">
    <cfRule type="expression" dxfId="10" priority="233">
      <formula>ISBLANK(AU640)</formula>
    </cfRule>
  </conditionalFormatting>
  <conditionalFormatting sqref="AU664:AY689">
    <cfRule type="expression" dxfId="9" priority="134">
      <formula>ISBLANK(AU664)</formula>
    </cfRule>
  </conditionalFormatting>
  <conditionalFormatting sqref="AU696:AY699 AY669:AY701 AU700:AV701 AU702:AU704">
    <cfRule type="expression" dxfId="8" priority="108">
      <formula>ISBLANK(AU669)</formula>
    </cfRule>
  </conditionalFormatting>
  <conditionalFormatting sqref="AU710:AY711">
    <cfRule type="expression" dxfId="7" priority="79">
      <formula>ISBLANK(AU710)</formula>
    </cfRule>
  </conditionalFormatting>
  <conditionalFormatting sqref="AV719:AY719">
    <cfRule type="containsBlanks" dxfId="6" priority="22">
      <formula>LEN(TRIM(AV719))=0</formula>
    </cfRule>
  </conditionalFormatting>
  <conditionalFormatting sqref="AW634:AX716">
    <cfRule type="containsBlanks" dxfId="5" priority="48">
      <formula>LEN(TRIM(AW634))=0</formula>
    </cfRule>
  </conditionalFormatting>
  <conditionalFormatting sqref="AW669:AX669">
    <cfRule type="containsBlanks" dxfId="4" priority="172">
      <formula>LEN(TRIM(AW669))=0</formula>
    </cfRule>
  </conditionalFormatting>
  <conditionalFormatting sqref="AW717:AY718">
    <cfRule type="expression" dxfId="3" priority="46">
      <formula>ISBLANK(AW717)</formula>
    </cfRule>
  </conditionalFormatting>
  <conditionalFormatting sqref="AY629:AY634">
    <cfRule type="expression" dxfId="2" priority="252">
      <formula>ISBLANK(AY629)</formula>
    </cfRule>
  </conditionalFormatting>
  <conditionalFormatting sqref="AY640:AY646">
    <cfRule type="expression" dxfId="1" priority="232">
      <formula>ISBLANK(AY640)</formula>
    </cfRule>
  </conditionalFormatting>
  <conditionalFormatting sqref="AZ626:AZ726">
    <cfRule type="containsBlanks" dxfId="0" priority="280">
      <formula>LEN(TRIM(AZ626))=0</formula>
    </cfRule>
  </conditionalFormatting>
  <dataValidations count="2">
    <dataValidation type="list" allowBlank="1" showInputMessage="1" showErrorMessage="1" sqref="AF731 AD3:AD603 AF88 AF222 AF360 AF424 AF569 AF661 AD612:AD920 AR3:AS603 AR612:AS1048576 AP3:AP603 AP612:AP920" xr:uid="{29975E1F-10AD-4F91-AE14-0548AAD8D3F6}">
      <formula1>#REF!</formula1>
    </dataValidation>
    <dataValidation type="list" errorStyle="information" operator="greaterThanOrEqual" allowBlank="1" showInputMessage="1" showErrorMessage="1" error="En este campo solo debe escribirse un número. En caso de no tener beneficiarios a la fecha escriba &quot;0&quot;." sqref="AE3:AE603 AE612:AE1048576" xr:uid="{8FF5B687-4E6E-4E5F-A383-24CA1A9D4DFB}">
      <formula1>#REF!</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Wilma Rosa Mamani Rojas</cp:lastModifiedBy>
  <cp:revision/>
  <dcterms:created xsi:type="dcterms:W3CDTF">2022-04-29T12:00:06Z</dcterms:created>
  <dcterms:modified xsi:type="dcterms:W3CDTF">2023-08-30T15:14:43Z</dcterms:modified>
  <cp:category/>
  <cp:contentStatus/>
</cp:coreProperties>
</file>