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ITÈ INSTITUCIONAL DE GESTIÒN Y DESEMPEÑO\REUNIÓN 7\"/>
    </mc:Choice>
  </mc:AlternateContent>
  <bookViews>
    <workbookView xWindow="0" yWindow="60" windowWidth="24240" windowHeight="12375" activeTab="6"/>
  </bookViews>
  <sheets>
    <sheet name="EJE 1" sheetId="26" r:id="rId1"/>
    <sheet name="EJE 2" sheetId="25" r:id="rId2"/>
    <sheet name="EJE 3" sheetId="24" r:id="rId3"/>
    <sheet name="EJE 4" sheetId="23" r:id="rId4"/>
    <sheet name="EJE 5" sheetId="22" r:id="rId5"/>
    <sheet name="EJE 6" sheetId="27" r:id="rId6"/>
    <sheet name="Planes" sheetId="29" r:id="rId7"/>
  </sheets>
  <definedNames>
    <definedName name="_xlnm._FilterDatabase" localSheetId="5" hidden="1">'EJE 6'!$A$7:$T$7</definedName>
    <definedName name="_xlnm._FilterDatabase" localSheetId="6" hidden="1">Planes!$A$7:$R$102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29" l="1"/>
  <c r="F17" i="22" l="1"/>
  <c r="F19" i="24"/>
  <c r="S9" i="23" l="1"/>
  <c r="S10" i="23" s="1"/>
  <c r="S9" i="25"/>
  <c r="S10" i="25" s="1"/>
  <c r="S17" i="24" l="1"/>
  <c r="S18" i="24" s="1"/>
</calcChain>
</file>

<file path=xl/comments1.xml><?xml version="1.0" encoding="utf-8"?>
<comments xmlns="http://schemas.openxmlformats.org/spreadsheetml/2006/main">
  <authors>
    <author>Tatiana Alvarez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Recurso humano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Alcance: Autoevaluación de programas académicos e institucional con fines de mejoramiento o acreditación.
Respuesta al informe de los pares académicos del CNA posterior a la visita.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Talento Humano: Realización de estudios previos, expedición de solicitud de cdp y rp, asesoría a graduados, coordinación y realización de actividades.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Actualización constante de la base de datos de graduados.
Fortalecimiento del vínculo entre el graduado y la Institución.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Talento humano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Cursos virtuales con apoyo a la presencialidad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Talento humano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Recurso humano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Recurso humano - Desarrollar tutorias académicas en matematicas y calculo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Actividades de acompañamiento académico y psicologico, para la permanencia de los estudiantes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Recurso humano - Practicante y profesional de psicologia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Recurso humano - racticante en ciencias basicas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Recurso humano - Practicante en ciencias basicas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de talento humano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Alfaomega y Digital</t>
        </r>
      </text>
    </comment>
    <comment ref="I30" authorId="0" shapeId="0">
      <text>
        <r>
          <rPr>
            <b/>
            <sz val="9"/>
            <color indexed="81"/>
            <rFont val="Tahoma"/>
            <charset val="1"/>
          </rPr>
          <t>Tatiana Alvarez:</t>
        </r>
        <r>
          <rPr>
            <sz val="9"/>
            <color indexed="81"/>
            <rFont val="Tahoma"/>
            <charset val="1"/>
          </rPr>
          <t xml:space="preserve">
Reactivos, vidrieria, consumibles e insumo laboratorio, insumos de papeleria,Herramienta menor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Se requiere del personal de apoyo como laboratorista para el adecuado funcionamiento de los laboratorios adscritos a la Facultad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Equipos de laboratorio de ingenieria ambiental, equipo de laboratorio de suelos y materiales, equipo de laboratorio de de representación grafica  y eequipo de seguridad laboratorios facultad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TH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Tatiana Alvarez:
uno correctivo y otro preventivo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de talento humano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Membresia ASCOLFA, CONPEHT,OMT, Medellín convention and visitor bureau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Red CLACSO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Compra de mobiliario y/o adecuación de espacios. 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Puestos de trabajo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Investigando en la U, Carrusel de Practicas y Coloquio de Investigación. 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TH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Apoyar las publicaciones académicas. 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TH 5</t>
        </r>
      </text>
    </comment>
  </commentList>
</comments>
</file>

<file path=xl/comments2.xml><?xml version="1.0" encoding="utf-8"?>
<comments xmlns="http://schemas.openxmlformats.org/spreadsheetml/2006/main">
  <authors>
    <author>Tatiana Alvarez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 de talento humano</t>
        </r>
      </text>
    </comment>
  </commentList>
</comments>
</file>

<file path=xl/comments3.xml><?xml version="1.0" encoding="utf-8"?>
<comments xmlns="http://schemas.openxmlformats.org/spreadsheetml/2006/main">
  <authors>
    <author>Tatiana Alvarez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</commentList>
</comments>
</file>

<file path=xl/comments4.xml><?xml version="1.0" encoding="utf-8"?>
<comments xmlns="http://schemas.openxmlformats.org/spreadsheetml/2006/main">
  <authors>
    <author>Tatiana Alvarez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TH</t>
        </r>
      </text>
    </comment>
  </commentList>
</comments>
</file>

<file path=xl/comments5.xml><?xml version="1.0" encoding="utf-8"?>
<comments xmlns="http://schemas.openxmlformats.org/spreadsheetml/2006/main">
  <authors>
    <author>Tatiana Alvarez</author>
    <author>Luz Mary Ramírez Montoya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 Contratación de personal para medios, redes sociales, eventos, videos etc Apoyo en diseño gráfico institucional , Coordinación.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* Tables de valoración documental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* Indice de formación clasificada y reservada
* Registro de activos de información
* Esquema de publicación de información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Inversión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Luz Mary Ramírez Montoya:</t>
        </r>
        <r>
          <rPr>
            <sz val="9"/>
            <color indexed="81"/>
            <rFont val="Tahoma"/>
            <family val="2"/>
          </rPr>
          <t xml:space="preserve">
Rendiciòn de cuentas</t>
        </r>
      </text>
    </comment>
    <comment ref="I41" authorId="1" shapeId="0">
      <text>
        <r>
          <rPr>
            <b/>
            <sz val="9"/>
            <color indexed="81"/>
            <rFont val="Tahoma"/>
            <family val="2"/>
          </rPr>
          <t>Luz Mary Ramírez Montoya:</t>
        </r>
        <r>
          <rPr>
            <sz val="9"/>
            <color indexed="81"/>
            <rFont val="Tahoma"/>
            <family val="2"/>
          </rPr>
          <t xml:space="preserve">
Campañas de sensibilizaciòn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Contratación(supervición)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2 planes: PETIC 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2 planes: Plan seguridad y privacidad de la información y Plan tratamiento riesgo de seguridad y privacidad de la información</t>
        </r>
      </text>
    </comment>
  </commentList>
</comments>
</file>

<file path=xl/comments6.xml><?xml version="1.0" encoding="utf-8"?>
<comments xmlns="http://schemas.openxmlformats.org/spreadsheetml/2006/main">
  <authors>
    <author>Tatiana Alvarez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* Tables de valoración documental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Tatiana Alvarez: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* Indice de formación clasificada y reservada
* Registro de activos de información
* Esquema de publicación de información</t>
        </r>
      </text>
    </comment>
  </commentList>
</comments>
</file>

<file path=xl/sharedStrings.xml><?xml version="1.0" encoding="utf-8"?>
<sst xmlns="http://schemas.openxmlformats.org/spreadsheetml/2006/main" count="1063" uniqueCount="332">
  <si>
    <t>Nº</t>
  </si>
  <si>
    <t>CODIGO PROYECTO PLANNEA</t>
  </si>
  <si>
    <t>CODIGO PROYECTO  MUNICIPIO</t>
  </si>
  <si>
    <t>COMPONENTE</t>
  </si>
  <si>
    <t>PROGRAMA</t>
  </si>
  <si>
    <t>ACTIVIDADES</t>
  </si>
  <si>
    <t>INDICADOR DE PRODUCTO ASOCIADO AL PLAN</t>
  </si>
  <si>
    <t>DEPENDENCIA RESPONSABLE DE LA ACTIVIDAD</t>
  </si>
  <si>
    <t xml:space="preserve">META PLANIFICADA A JUNIO </t>
  </si>
  <si>
    <t>OBJETIVO DEL COMPONENTE</t>
  </si>
  <si>
    <t>VALOR TOTAL DEL PROYECTO DE INVERSIÓN</t>
  </si>
  <si>
    <t>META PLANIFICADA EN EL AÑO</t>
  </si>
  <si>
    <t>META PLANIFICADA A DICIEMBRE</t>
  </si>
  <si>
    <t>VERSIÓN: 006</t>
  </si>
  <si>
    <t xml:space="preserve">CARGO PERSONA RESPONSABLE </t>
  </si>
  <si>
    <t>CANTIDAD EJECUTADA (LOGRO)  DICIEMBRE</t>
  </si>
  <si>
    <t>CANTIDAD EJECUTADA (LOGRO)  JUNIO</t>
  </si>
  <si>
    <t>CANTIDAD EJECUTADA (LOGRO)      AÑO</t>
  </si>
  <si>
    <t>EFICACIA A JUNIO</t>
  </si>
  <si>
    <t>EFICACIA ACUMULADA</t>
  </si>
  <si>
    <t>EJE</t>
  </si>
  <si>
    <t>FECHA:  13-02-2017</t>
  </si>
  <si>
    <t xml:space="preserve">FORMULACIÓN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</si>
  <si>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SEGUIMIENTO</t>
  </si>
  <si>
    <t>VALOR INICIAL DEL PROYECTO</t>
  </si>
  <si>
    <t>VALOR FINAL DEL PROYECTO</t>
  </si>
  <si>
    <t>VALOR EJECUTADO A LA FECHA DEL INFORME</t>
  </si>
  <si>
    <t>INDICE DE EJECUCIÓN FINANCIERA</t>
  </si>
  <si>
    <t>EFICIENCIA ACUMULADA</t>
  </si>
  <si>
    <t>PÁGINA: 1 DE 6</t>
  </si>
  <si>
    <t>PÁGINA: 2 DE 6</t>
  </si>
  <si>
    <t>PÁGINA: 3 DE 6</t>
  </si>
  <si>
    <t>PÁGINA: 4 DE 6</t>
  </si>
  <si>
    <t>PÁGINA: 5 DE 6</t>
  </si>
  <si>
    <t>Eje 1: Docencia</t>
  </si>
  <si>
    <t>Componente 2: Oferta Académica de Calidad</t>
  </si>
  <si>
    <t>Fortalecer la oferta académica en programas de pregrado y posgrado pertinentes para el desarrollo economico, social y ambiental de la sociedad regional y nacional.</t>
  </si>
  <si>
    <t>Condiciones Iniciales de Cara a la Acreditación Institucional</t>
  </si>
  <si>
    <t>Evaluación de las condiciones iniciales para la acreditación Institucional.</t>
  </si>
  <si>
    <t>Aseguramiento de Calidad(autoevaluación)</t>
  </si>
  <si>
    <t xml:space="preserve">Coordinador </t>
  </si>
  <si>
    <t>Componente 4: Graduados</t>
  </si>
  <si>
    <t>Fortalecer el vinculo entre la institución y los graduados a traves de estrategias que contrubuyan al desarrollo personal y profesional de los mismos.</t>
  </si>
  <si>
    <t>Participación  y Vinculación del Graduado a la Institución</t>
  </si>
  <si>
    <t xml:space="preserve">No de graduados que participan en actividades de formación (Cursos, seminarios, diplomados, talleres, charlas, entre otros.)                                                                                    *Tasa de ocupacion: (Vinculados/Vacantes)*100                                                                                                                *Tasa de actualizaciòn de la base de datos de graduados </t>
  </si>
  <si>
    <t>Centro de Graduados</t>
  </si>
  <si>
    <t>Coordinador</t>
  </si>
  <si>
    <t>Administración y gestión del servicio de intermediación laboral (bolsa de empleo)</t>
  </si>
  <si>
    <t>Realización del encuentro anual de graduados</t>
  </si>
  <si>
    <t xml:space="preserve">Realización de la ceremonia de imposición de placas </t>
  </si>
  <si>
    <t>participación redes de oficinas de egresado</t>
  </si>
  <si>
    <t>Las TIC como estrategia de enseñanza Aprendizaje</t>
  </si>
  <si>
    <t xml:space="preserve">*No de programas académicos con metodología virtual, ofertados en @Medellín u otras plataforma                                                 *No de grupos con apoyo a la presencialidad              </t>
  </si>
  <si>
    <t>Virtualidad</t>
  </si>
  <si>
    <t>Componente 3: Permanencia con Calidad Académica</t>
  </si>
  <si>
    <t>Fortalecer de manera integral los estilos de aprendizaje y las competencias académicas con el fin de mejorar el rendimiento de los estudiantes.</t>
  </si>
  <si>
    <t>Apoyo a Procesos de Enseñanza - Aprendizaje</t>
  </si>
  <si>
    <t xml:space="preserve">*No de asignaturas con tutorías académicas               *No de actividades (cursos, diplomados, cartillas, libros, videos o talleres) para fortalecer el proceso de enseñanza                                   *Tasa de deserción estudiantil disminuida                                                               </t>
  </si>
  <si>
    <t>Permanencia</t>
  </si>
  <si>
    <t>Apoyar las estrategia psico-educativa de quédate en colmayor</t>
  </si>
  <si>
    <t>Cobertura</t>
  </si>
  <si>
    <t>No de estudiantes matriculados</t>
  </si>
  <si>
    <t>Apoyos Educativos</t>
  </si>
  <si>
    <t xml:space="preserve">Jefe de biblioteca </t>
  </si>
  <si>
    <t>Adquirir material bibliográfico (Bases de datos)</t>
  </si>
  <si>
    <t>Vicerrectoría Académica</t>
  </si>
  <si>
    <t>Adquirir reactivos, insumos, elementos, entre otros, para fortalecer las realización de las funciones académicas de la Facultad</t>
  </si>
  <si>
    <t>Facultad de Arquitectura e Ingeniería</t>
  </si>
  <si>
    <t>Decano</t>
  </si>
  <si>
    <t>Realizar el mantenimiento preventivo y correctivo de los equipos que posee la Facultad, con el fin de garantizar su adecuado funcionamiento</t>
  </si>
  <si>
    <t>Facultad de Ciencias de la Salud</t>
  </si>
  <si>
    <t xml:space="preserve">Coordinadora de Laboratorio </t>
  </si>
  <si>
    <t>Membresia para la afiliación a la Red APROBAC</t>
  </si>
  <si>
    <t>Facultad de Administración</t>
  </si>
  <si>
    <t xml:space="preserve">Membresias organizaciones nacionales e internacionales </t>
  </si>
  <si>
    <t>Eje 3: Extensión y Proyección Social</t>
  </si>
  <si>
    <t xml:space="preserve">Componente 1: Extensión Académica </t>
  </si>
  <si>
    <t>Establecer una relación con la comunidad desde el  sector público y privado como proceso de doble vía que permita una instancia superior de pensamiento, con el fin de enriquecer la dinámica académica.</t>
  </si>
  <si>
    <t>Servicios de extensión académica articulados a las facultades y procesos de la institución.</t>
  </si>
  <si>
    <t>No De programas de Extensión y Proyección social implementados(Cursos, Diplomados, aulas multiples con cientificos…)</t>
  </si>
  <si>
    <t>Extensión Académica</t>
  </si>
  <si>
    <t>Servicios de extensión académica articulados a las facultades y procesos de la institución..</t>
  </si>
  <si>
    <t xml:space="preserve">No De estudiantes beneficiados con el centro de lenguas  </t>
  </si>
  <si>
    <t>Extensión(Centro de Lenguas)</t>
  </si>
  <si>
    <t>No De muestras (LACMA)</t>
  </si>
  <si>
    <t>Mantenimiento preventivo y/o correctivo  de los equipos del laboratorio de LACMA</t>
  </si>
  <si>
    <t>LACMA</t>
  </si>
  <si>
    <t>Coordinadora</t>
  </si>
  <si>
    <t>Eje 4: Bienestar Institucional</t>
  </si>
  <si>
    <t>Componente 1: Bienestar Institucional</t>
  </si>
  <si>
    <t xml:space="preserve">Brindar a los miembros de la comunidad institucional, espacios y actividades deportivas, socioeconómicas, culturales, de desarrollo humano y de salud, que contribuyen a potencializar as diferentes dimensiones del ser.
</t>
  </si>
  <si>
    <t>*Promoción Artistica y Cultural                      *Promoción de la Salud y el Desarrollo Humano                 *Promosión Socioeconomica</t>
  </si>
  <si>
    <t xml:space="preserve">*Actividades de promoción artística y cultural, ofertadas                                                     * No de atenciones médicas                          *% de estudiantes con cobertura de la promoción socioeconómica                       *Reglamento para obtención de un único beneficio de promoción socioeconómica               *% de la participación de la poblacion de la Institución en  actividades de promoción de la salud y el desarrollo humano                                                 *No de estudiantes beneficiarios del Programa de Seguridad Alimentaria                         </t>
  </si>
  <si>
    <t xml:space="preserve">No de estudiantes beneficiarios del Programa de Seguridad Alimentaria    </t>
  </si>
  <si>
    <t>Eje 4: Internacionalización</t>
  </si>
  <si>
    <t>Componente 1: Interculturalidad</t>
  </si>
  <si>
    <t>Armonizar los serviicos academicos y administrativos con las tendencias internacionales en materia de educación superior</t>
  </si>
  <si>
    <t>Movilidad</t>
  </si>
  <si>
    <t>No de estudiantes salientes  en actividades académicas</t>
  </si>
  <si>
    <t>Internacionalización</t>
  </si>
  <si>
    <t>Director</t>
  </si>
  <si>
    <t>Bienestar Institucional</t>
  </si>
  <si>
    <t>Admisiones, Registro Y control</t>
  </si>
  <si>
    <t>Ceremonia de grados</t>
  </si>
  <si>
    <t>Fortalecer la oferta académica en programas de pregrado y posgrado pertinentes para el desarrollo economico, social y ambiental de la sociedad regional y nacional..</t>
  </si>
  <si>
    <t>Eje 2: Investigación</t>
  </si>
  <si>
    <t>Componente 1: Impacto de las Investigaciones en la Institución</t>
  </si>
  <si>
    <t>Fortalecer el sistema de investigación de la institución</t>
  </si>
  <si>
    <t>Productos derivados de procesos investigativos</t>
  </si>
  <si>
    <t>No. de transferencias: patentes, normas, secretos industriales, entre otros </t>
  </si>
  <si>
    <t>PÁGINA: 6 DE 6</t>
  </si>
  <si>
    <t>Eje 6: Gestión Administrativa y Financiera</t>
  </si>
  <si>
    <t>Componente 3: Gestión Administrativa</t>
  </si>
  <si>
    <t>Adaptar la estructura administrativa a las exigencias modernas de la Educación Superior</t>
  </si>
  <si>
    <t>Gestión de Comunicaciones</t>
  </si>
  <si>
    <t>Componente 5: infraestructura para el Mejoramiento Acadéico y el Bienestar Institucional</t>
  </si>
  <si>
    <t>Mantener la infraestructura física y tecnológica, acorde a las necesidades de calidad y cobertura de la oferta académica de la Institución.</t>
  </si>
  <si>
    <t>* Necesidades fisicas y tecnologiacas para la enseñanza y el aprendizaje *Plataformas y sistemas de información instituconal integradas</t>
  </si>
  <si>
    <t>*Herramientas tecnologicas para la enseñanza incorporadas al desarrollo académico      *Desarrollo de infraestructura tecnológica para la educación               *Sistemas de información integrados (Financiero-Académico), integrados</t>
  </si>
  <si>
    <t>Gestión de Tecnología e Informática</t>
  </si>
  <si>
    <t>Adquirir material bibliográfico (publicaciones periodicas y seriadas)</t>
  </si>
  <si>
    <t>Diseño y diagramación de las piezas gráficas y animadas que harán parte de los cursos virtuales publicados en la plataforma virtual de aprendizaje</t>
  </si>
  <si>
    <t>Prestación de servicios bibliotecarios                    (Selección y adquisición de material bibliográfico,
procesamiento técnico del material bibliográfico, administración de las bases de datos, organización y mantenimiento de colecciones,
prestación de servicios al público, elaboración y administración de convenios interbibliotecarios, formación de usuarios, inventario de las colecciones.</t>
  </si>
  <si>
    <t>Apoyar a los programas de la facultad de arquitectura, en sus prácticas de docencia e investigación</t>
  </si>
  <si>
    <t xml:space="preserve"> mantenimiento preventivo y/o correctivo</t>
  </si>
  <si>
    <t xml:space="preserve"> Calibración de equipos</t>
  </si>
  <si>
    <t xml:space="preserve">Desarrollo de proyectos de investigación acordes con las líneas de investigación con pertinencia Institucional, Local, Regional y Nacional.                                </t>
  </si>
  <si>
    <t xml:space="preserve"> Calibración de equipos del laboratorio de LACMA</t>
  </si>
  <si>
    <t xml:space="preserve"> Transporte usado para muestreos, mercadeo, ferias, congresos y asesorias</t>
  </si>
  <si>
    <t>Ensayos y redes de control de calidad externo (auditoria)</t>
  </si>
  <si>
    <t xml:space="preserve"> adquisición de insumos de microbilogia y fisicoquimicos</t>
  </si>
  <si>
    <t>Administración de la  plataforma tecnológica (Sistemas de Información, apoyos educativos, Telecomunicaciones e Informática).</t>
  </si>
  <si>
    <t>Soporte y asesoría a estudiantes y docentes que utilizan la plataforma virtual moodle</t>
  </si>
  <si>
    <t xml:space="preserve">Promoción de los servicios  deportivos, culturales, de desarrollo humano y de salud </t>
  </si>
  <si>
    <t>Adquirir el  servicio de seguridad alimentaria con una empresa o entidad que este en condiciones de cumplir con los aspectos nutricionales, higiénicos y administrativos.</t>
  </si>
  <si>
    <t>Acompañamiento y ejecuccion de las tutorias academicas de matematicas y calculo quedate en colmayor</t>
  </si>
  <si>
    <t>Realizar coordinación de estrategias de ciencias basicas de quedate en colmayor</t>
  </si>
  <si>
    <t>Apoyar las tutorias academicas de ciencias basicas de quedate en colmayor</t>
  </si>
  <si>
    <t>Angela Gaviria</t>
  </si>
  <si>
    <t>Directiora Centro de Investigación</t>
  </si>
  <si>
    <t xml:space="preserve">                                                   </t>
  </si>
  <si>
    <t>Mantenimiento de equipos (plastificadora e insumos para la misma)</t>
  </si>
  <si>
    <t xml:space="preserve">Realizar el seguimiento al plan de calidad correspondiente al área de microbiología en las fases pre, analítica y post-analítica. Con las verificaciones apropiadas. 2). Realizar los diferentes análisis microbiológicos ofertados conforme al Plan de Calidad 3). Revisar los procedimientos, formatos, instructivos, manuales y guías de acuerdo a las recomendaciones de mejora presentadas en los ciclos de auditorías realizados. 4). Apoyar gestión de indicadores. 5). Gestión de la mejora de las auditorías internas y externas (acciones preventivas, correctivas y de mejora) </t>
  </si>
  <si>
    <t xml:space="preserve">1). Actualizar, manejar y realizar seguimiento al plan de mantenimiento de equipos e infraestructura del laboratorio LACMA. 2). Actualizar, manejar y realizar seguimiento al plan de calibración de equipos del laboratorio LACMA. 3). Actualizar, manejar y realizar seguimiento de kardex y semáforo de los reactivos fisicoquímicos encontrados en el laboratorio LACMA. 4). Realizar el seguimiento al plan de calidad correspondiente al área de fisicoquímico en las fases pre, analítica y post-analítica. Con las verificaciones apropiadas. 5). Realizar los diferentes análisis fisicoquímicos ofertados conforme al Plan de Calidad. 6). Revisar los procedimientos, formatos, instructivos, manuales y guías de acuerdo a las recomendaciones de mejora presentadas en los ciclos de auditorías realizados. </t>
  </si>
  <si>
    <t>Membresia Organizacional</t>
  </si>
  <si>
    <t>Facultad de Ciencias Sociales</t>
  </si>
  <si>
    <t>Asesoria en contenidos Plataforma virtual</t>
  </si>
  <si>
    <t>PLAN DE ACCIÓN INSTITUCIONAL
 PI-FR-020</t>
  </si>
  <si>
    <t>Gestión Documental</t>
  </si>
  <si>
    <t>Marco normativo actualizado.</t>
  </si>
  <si>
    <t>Modernización Administrativa</t>
  </si>
  <si>
    <t>Plan de mercadeo Institucional</t>
  </si>
  <si>
    <t>Elaboración de los instrumentos archivisticos que exige la normatividad</t>
  </si>
  <si>
    <t>Funcionamiento</t>
  </si>
  <si>
    <t>Realizar estrategia de transparencia activa y datos abiertos</t>
  </si>
  <si>
    <t>Diseño e implementación del archivo historico institucional</t>
  </si>
  <si>
    <t>Sistema de conservación de documentos fisicos y preservación de los documentos electrónicos</t>
  </si>
  <si>
    <t>Personal administrativo y docentes de carrera, recibiendo  incentivos y estímulos.</t>
  </si>
  <si>
    <t>Gestión del Talento Humano</t>
  </si>
  <si>
    <t>Líder Talento Humano</t>
  </si>
  <si>
    <t xml:space="preserve">Encuentros de Inducción y reinducción del personal administrativo y docente </t>
  </si>
  <si>
    <t>Capacitar, actualizar y formar al personal de carrera administrativa, según presupuesto asignado</t>
  </si>
  <si>
    <t xml:space="preserve">Evaluar y verificar requisitos para el bienestar y estimulos, según criterios de la función Pública </t>
  </si>
  <si>
    <t xml:space="preserve">Reportar  al Departamento Nacional de la Función Pública, la cantidad de cargos </t>
  </si>
  <si>
    <t>Planear el personal que se requiere cada semestre</t>
  </si>
  <si>
    <t xml:space="preserve">Elaborar y publicar el contexto del SG-SST donde se consoliden los elementos mas significativos de la seguridad y salud en el trabajo   </t>
  </si>
  <si>
    <t xml:space="preserve">Definir los lineamientos con los cuales debe contar el proceso de inducción, reinducción y capacitación del SGSST </t>
  </si>
  <si>
    <t>Identificar los riesgos prioritarios  presentes en los puestos de trabajo y ambientes laborales</t>
  </si>
  <si>
    <t>Identificar los peligros, evaluar y valorar de riesgos existentes en las áreas de la institución.</t>
  </si>
  <si>
    <t>implementar el plan de prevención,  preparación y respuesta ante emergencias basados en los requisitos legales aplicables.</t>
  </si>
  <si>
    <t>Salud y Seguridad en el Trabajo</t>
  </si>
  <si>
    <t>Coordinador Salud y Seguridad en el Trabajo</t>
  </si>
  <si>
    <t>EFICACIA PERIÓDICA</t>
  </si>
  <si>
    <t>EFICACIA PONDERADA</t>
  </si>
  <si>
    <t>Capacitar a los líderes de los procesos para facilitar las competencias en la administración de los riesgos</t>
  </si>
  <si>
    <t>Identificar, valorar, monitorear y revisar  los riesgos institucionales, por parte de los líderes de proceso</t>
  </si>
  <si>
    <t>Revisar y ajustar trámites misionales</t>
  </si>
  <si>
    <t>Revisar los trámites existentes inscritos en el SUIT</t>
  </si>
  <si>
    <t>Actualizar el formato para la estrategia racionalización de trámites en equipo con los líderes de trámites misionales</t>
  </si>
  <si>
    <t>Solicitar, analizar y consolidar la información relacionada con la gestión de todos los procesos institucionales.</t>
  </si>
  <si>
    <t>Informe de audiencia pública</t>
  </si>
  <si>
    <t>Sistematizar la encuenta con el fin de generar las mejoras necesarias</t>
  </si>
  <si>
    <t>Asegurar la operatividad del  enlace del nuevo software en página web para la recepción de peticiones, quejas, reclamos y/o sugerencias</t>
  </si>
  <si>
    <t>Realizar un diagnostico de servicios, plan de mejoramiento, manual de cultura organizacional</t>
  </si>
  <si>
    <t>Realizar informe de seguimiento  a las peticiones, quejas, reclamos, sugerencias  y/o felicitaciones</t>
  </si>
  <si>
    <t>Funcionamiento y ajuste al canal de denuncias, para permitir al ciudadano interponer denuncias de anticorrupción</t>
  </si>
  <si>
    <t>Publicar la información sobre contratación Pública</t>
  </si>
  <si>
    <t>Publicar la información minima obligatoria de procedimientos, servicios y funcionamiento</t>
  </si>
  <si>
    <t>Publicar y divulgar la información establecida en la estrategia de gobierno en linea</t>
  </si>
  <si>
    <t>Divulgar información adecuada medios electrónicos, lineamientos, accesibilidad, espacios discapacitados.</t>
  </si>
  <si>
    <t>Planeación Institucional</t>
  </si>
  <si>
    <t>Seguimiento y evaluación a los planes, programas y proyectos de la Institución.</t>
  </si>
  <si>
    <t>Publicar el informe de rendición de cuentas en web y redes sociales</t>
  </si>
  <si>
    <t>Jefe Planeación Institucional</t>
  </si>
  <si>
    <t>Recolectar  información de todos los procesos en el ámbito tecnológico y que vayan articulados con los lineamientos de TI, Sistema de Gestión Integral y Plan de Desarrollo Institucional actual</t>
  </si>
  <si>
    <t>Reuniones con el equipo de trabajo de TI para el fomento y socialización del PETIC</t>
  </si>
  <si>
    <t>Diseñar el PETIC los cuales vayan acordes al Plan de desarrollo Institucional actual</t>
  </si>
  <si>
    <t>Realizar matriz de riesgos de seguridad y privacidad de la información</t>
  </si>
  <si>
    <t>Analizar un plan estratégico que mitigue los riesgos</t>
  </si>
  <si>
    <t>Socialización con el equipo de trabajo e Institución</t>
  </si>
  <si>
    <t>Juridica</t>
  </si>
  <si>
    <t>Gestión de Comunicaciones y Secretaria General</t>
  </si>
  <si>
    <t xml:space="preserve">Realizar los procesos de aseguramiento de la calidad académica con fines de mejoramiento y acreditación institucional y de programas </t>
  </si>
  <si>
    <t>Realizar estrategias para fortalecer el vinculo entre la institución y los graduados</t>
  </si>
  <si>
    <t>Evento de relacionamiento con el sector productivo</t>
  </si>
  <si>
    <t>Identificar y registro de OPAS, en plataforma SUIT</t>
  </si>
  <si>
    <t>Divulgar el codigo de integridad, etica y buen gobierno</t>
  </si>
  <si>
    <t xml:space="preserve">
Realizar seguimiento a la actualizaciòn de las hojas de vida y formulario  de bienes y renta en el SIGEP del Servidor Público</t>
  </si>
  <si>
    <t>Adquirir 2  plataformas de libros electronicos</t>
  </si>
  <si>
    <t>Adquirir material impreso</t>
  </si>
  <si>
    <t>Evaluar el cumplimiento de las políticas, planes y proyectos del desarrollo académico institucional.</t>
  </si>
  <si>
    <t>Adquisición de insumos reactivos</t>
  </si>
  <si>
    <t>Eventos académicos y administrativos</t>
  </si>
  <si>
    <t>Programar las clases prácticas en los laboratorios de Gastronomía, 
Programar  los pedidos de materia prima para cada laboratorio, Planear la disponibilidad de los laboratorios según capacidad de ocupación.</t>
  </si>
  <si>
    <t xml:space="preserve"> Mantenimiento preventivo , correctivo  </t>
  </si>
  <si>
    <t>Reposiciones de equipos, menaje y mobiliario de los laboratorios y economato.</t>
  </si>
  <si>
    <t>Realizar salidas académicas nacionales</t>
  </si>
  <si>
    <t>Realizar procesos de inscripción, admisión y registro académico de los estudiantes de la institución.</t>
  </si>
  <si>
    <t>Mantenimiento para impresoras, cctv, video beams, sonido, parlantes, audio, renta de impresoras</t>
  </si>
  <si>
    <t>Actualización de aplicativos Suscripciones Microsoft, Adobe, Vray, Sketchup, Sistema Antivirus, Telecomunicaciones, custodia de cintas.</t>
  </si>
  <si>
    <t>Soporte y mantenimiento a los aplicativos Institucionales</t>
  </si>
  <si>
    <t>Desarrollar software para gobierno en linea(Naonsoft Accademia, pagina y certificados SSL)</t>
  </si>
  <si>
    <t>Desarrollar la competencia comunicativa en inglés, con estándares internacionales, para los estudiantes matriculados en los cursos ofrecidos desde el Centro de Lenguas</t>
  </si>
  <si>
    <t>AÑO: 2019</t>
  </si>
  <si>
    <t xml:space="preserve">AÑO: 2019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</si>
  <si>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AÑO: 2019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</si>
  <si>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Insumos para cursos practicos</t>
  </si>
  <si>
    <t xml:space="preserve">Diseñar  estrategias de comunicación integral para los diferentes públicos Institucionales. </t>
  </si>
  <si>
    <t>Ofertar programas de educación no formal, planes de formación, capacitación y entretenimiento</t>
  </si>
  <si>
    <t>Adecuar sala de docentes</t>
  </si>
  <si>
    <t xml:space="preserve">Apoyar las Salidas Pedagógicas de la Facultad. </t>
  </si>
  <si>
    <t xml:space="preserve">Adquirir equipos de Computo para docentes </t>
  </si>
  <si>
    <t xml:space="preserve">Estudios de pertinencia e impacto para el fortalecimiento de los programas académicos. </t>
  </si>
  <si>
    <t xml:space="preserve">Realizar Eventos Académicos </t>
  </si>
  <si>
    <t xml:space="preserve">Realizar Publicaciones de Resultados de Investigación </t>
  </si>
  <si>
    <t xml:space="preserve">Adquisión de equipos de laboratorio para fortalecer la realización de las funciones de académicas de la Facultad </t>
  </si>
  <si>
    <t xml:space="preserve">Servicio de transporte para el desarrollo de actividades académicas, eventos, seguimiento estudiantes en práctica profesional, entre otras </t>
  </si>
  <si>
    <t xml:space="preserve">Apoyar estrategia con @medellin  y  los diferentes procesos de formación de los distintos programas de la Institución </t>
  </si>
  <si>
    <t>Almacen</t>
  </si>
  <si>
    <t>Adquisición de compras</t>
  </si>
  <si>
    <t>Componente2: Gestión Financiera</t>
  </si>
  <si>
    <t>Planeación Financiera</t>
  </si>
  <si>
    <t>Propuesta de resolución sobre la optimización en el uso de los recursos y control del gasto</t>
  </si>
  <si>
    <t xml:space="preserve"> Insumos  para el Almacen</t>
  </si>
  <si>
    <t xml:space="preserve">Telefonia y Servicios </t>
  </si>
  <si>
    <t>Ambiental</t>
  </si>
  <si>
    <t>Disposición de residuos especiales</t>
  </si>
  <si>
    <t>Mantenimiento y calibración de equipos</t>
  </si>
  <si>
    <t>Mediciones ambientales</t>
  </si>
  <si>
    <t>Puntos ecologicos externos de 2 puestos</t>
  </si>
  <si>
    <t xml:space="preserve">Contenedores plasticos </t>
  </si>
  <si>
    <t>Reparación techo y cubierta puntos ecologicos externos</t>
  </si>
  <si>
    <t>Componente 1: Sistema de Gestión Integral</t>
  </si>
  <si>
    <t>Mantener y fortalecer el sistema de gestión integral de lainstitución</t>
  </si>
  <si>
    <t>Fortalecimiento del sistema de gestión integral</t>
  </si>
  <si>
    <t>No Auditorias del  Sistema de Gestión Ambiental.</t>
  </si>
  <si>
    <t>Bienestar</t>
  </si>
  <si>
    <t>Eje 5: Bienestar Institucional</t>
  </si>
  <si>
    <t>Dotación deportiva</t>
  </si>
  <si>
    <t>Participación en eventos deportivos</t>
  </si>
  <si>
    <t>Actividades culturales</t>
  </si>
  <si>
    <t>Promoción de la salud</t>
  </si>
  <si>
    <t>Componente 1: Bienestar institucional</t>
  </si>
  <si>
    <t>Brindar a los miembros de la comunidad institucional, espacios y actividades deportivas, socioeconómicas, culturales de desarrollo humano y de salud, que contribuyen a pontenciar las diferentes dimensiones del ser</t>
  </si>
  <si>
    <t>Promoción del deporte y al recreación</t>
  </si>
  <si>
    <t>Jornadas de bienetar</t>
  </si>
  <si>
    <t>% de la participación de la poblacion de la Institución en  actividades deportivas y recreactivas</t>
  </si>
  <si>
    <t>Actividades deportivas y recreativas, ofertadas.</t>
  </si>
  <si>
    <t>Promoción de la salud y el desarrollo humano</t>
  </si>
  <si>
    <t>% de la participación de la poblacion de la Institución en  actividades de promoción de la salud y el desarrollo humano</t>
  </si>
  <si>
    <t>Promoción artistica y cultural</t>
  </si>
  <si>
    <t>Actividades de promoción artística y cultural, ofertadas</t>
  </si>
  <si>
    <t>7.25%</t>
  </si>
  <si>
    <t>12.5%</t>
  </si>
  <si>
    <t>Infraestructura</t>
  </si>
  <si>
    <t>Componente 4: Infraestructura para el mejoramiento académico y el bienestar</t>
  </si>
  <si>
    <t>Infraestructura física adecuada</t>
  </si>
  <si>
    <t>Plan de mantenimiento y mejora integral de la infraestructura física donde opera la institución.</t>
  </si>
  <si>
    <t>Mantenimiento planta fisica</t>
  </si>
  <si>
    <t>Compras e insumos</t>
  </si>
  <si>
    <t>Contratos de mantenimientos con terceros</t>
  </si>
  <si>
    <t>Control interno</t>
  </si>
  <si>
    <t>Membresía Instituto de Auditores  Internos de Colombia</t>
  </si>
  <si>
    <t>Adquisición material bibliográfico</t>
  </si>
  <si>
    <t>Gestión financiera</t>
  </si>
  <si>
    <t>Sostener y fortalecer el equilibrio financiero de la institución</t>
  </si>
  <si>
    <t>Rectoría</t>
  </si>
  <si>
    <t xml:space="preserve">Cuota de sostenimiento en la Red Colombiana de Posgrados </t>
  </si>
  <si>
    <t>Cuota de sostenimiento en la Red de Instituciones Técnicas, Tecnológicas y Universitarias Públicas de Colombia - REDTTU -</t>
  </si>
  <si>
    <t xml:space="preserve">Cuota de sostenimiento en la Asociación Colombiana de Instituciones de Educación Superior con formación técnica, profesional y / o tecnológica -ACIET - </t>
  </si>
  <si>
    <t>Componente 2:Gestión financiera</t>
  </si>
  <si>
    <t>Componente 3:Gestión Administrativa</t>
  </si>
  <si>
    <t>Sinergia</t>
  </si>
  <si>
    <t xml:space="preserve">Porcentaje de la articulación académica y administrativa </t>
  </si>
  <si>
    <t>Contribución emergenia economica</t>
  </si>
  <si>
    <t>Mantenimiento SICOF</t>
  </si>
  <si>
    <t>Sentencia, fallos y reclamaciones.</t>
  </si>
  <si>
    <t>ARL estudiantes,contratistas, etc</t>
  </si>
  <si>
    <t>Viaticos y gastos de viaje</t>
  </si>
  <si>
    <t>Impuesto predial</t>
  </si>
  <si>
    <t>Suscripciones</t>
  </si>
  <si>
    <t>Modernización administrativa progresiva implementada, acorde a los recursos financieros disponibles.</t>
  </si>
  <si>
    <t>Modernización administrativa</t>
  </si>
  <si>
    <t>Implementación del Sistema de Gestión de Seguridad y Salud en el trabajo</t>
  </si>
  <si>
    <t>Componente 1:Sistema de gestión integral</t>
  </si>
  <si>
    <t>Gestion del talento humano</t>
  </si>
  <si>
    <t>Sistema de gestión integral</t>
  </si>
  <si>
    <t>Personal administrativo, docentes y contratistas</t>
  </si>
  <si>
    <t>Calidaad</t>
  </si>
  <si>
    <t>Auditorias y Adquisición póliza</t>
  </si>
  <si>
    <t>No Auditorias  del Sistema de Gestión de la Calidad.</t>
  </si>
  <si>
    <t>Eje 3: Extensión y proyección social</t>
  </si>
  <si>
    <t>Convenios</t>
  </si>
  <si>
    <t>Convenios Sapiencia</t>
  </si>
  <si>
    <t>Convenios municipios</t>
  </si>
  <si>
    <t>Otros convenios</t>
  </si>
  <si>
    <t>Componente 1: Extensión academica</t>
  </si>
  <si>
    <t>Establecer una relación con la comunidad desde el sector público y privado como proceso de doble vía que permita una instancia superior de pensamiento, con el fin de enriquecer la dinámica académica</t>
  </si>
  <si>
    <t>No De actividades de proyeccion social, desarrollados con la comunidad.</t>
  </si>
  <si>
    <t>Planeación institucional</t>
  </si>
  <si>
    <t>Continuar con la disponibilidad del sistema que permita la calidad del servicio.</t>
  </si>
  <si>
    <t>Garantizar la operatividad del enlace de PQRSFD en la página web de la Institución.</t>
  </si>
  <si>
    <t>Funcionamiento, seguimiento y ajuste del canal de denuncias.</t>
  </si>
  <si>
    <r>
      <rPr>
        <b/>
        <sz val="12"/>
        <color theme="1"/>
        <rFont val="Calibri"/>
        <family val="2"/>
        <scheme val="minor"/>
      </rPr>
      <t>Plan de previsión</t>
    </r>
    <r>
      <rPr>
        <sz val="12"/>
        <color theme="1"/>
        <rFont val="Calibri"/>
        <family val="2"/>
        <scheme val="minor"/>
      </rPr>
      <t xml:space="preserve">: Determinar las necesidades de personal que se requieren para cumplir con los propósitos misionales </t>
    </r>
  </si>
  <si>
    <r>
      <rPr>
        <b/>
        <sz val="12"/>
        <color theme="1"/>
        <rFont val="Calibri"/>
        <family val="2"/>
        <scheme val="minor"/>
      </rPr>
      <t>Plan de vacantes</t>
    </r>
    <r>
      <rPr>
        <sz val="12"/>
        <color theme="1"/>
        <rFont val="Calibri"/>
        <family val="2"/>
        <scheme val="minor"/>
      </rPr>
      <t>: Levantar el Inventario de los empleos no provistos de forma definitiva en la Institución, y todas las acciones planificadas para proveerlos, de manera temporal o definitiva, en forma oportuna</t>
    </r>
  </si>
  <si>
    <r>
      <rPr>
        <b/>
        <sz val="11"/>
        <rFont val="Arial"/>
        <family val="2"/>
      </rPr>
      <t>Plan de bienestar y estimulos</t>
    </r>
    <r>
      <rPr>
        <sz val="11"/>
        <rFont val="Arial"/>
        <family val="2"/>
      </rPr>
      <t>: Diseñar acciones planificadas, basado en necesidades priorizadas, que buscan mejorar las condiciones de vida laboral y personal, la motivación y el reconocimiento de los servidores públicos para propiciar un entorno que favorezca la productividad y el logro de los objetivos misionales.</t>
    </r>
  </si>
  <si>
    <r>
      <rPr>
        <b/>
        <sz val="11"/>
        <color rgb="FF595959"/>
        <rFont val="Arial Narrow"/>
        <family val="2"/>
      </rPr>
      <t>Plan de capacitación</t>
    </r>
    <r>
      <rPr>
        <sz val="11"/>
        <color rgb="FF595959"/>
        <rFont val="Arial Narrow"/>
        <family val="2"/>
      </rPr>
      <t>: desarrollar habilidades, transferir conocimientos o modificar actitudes de los servidores públicos, para generar el desarrollo y la motivación necesarias para incrementar la productividad y el logro de los objetivos misionales.</t>
    </r>
  </si>
  <si>
    <r>
      <rPr>
        <b/>
        <sz val="11"/>
        <color theme="1"/>
        <rFont val="Arial"/>
        <family val="2"/>
      </rPr>
      <t>Plan de seguiridad y salud</t>
    </r>
    <r>
      <rPr>
        <sz val="11"/>
        <color theme="1"/>
        <rFont val="Arial"/>
        <family val="2"/>
      </rPr>
      <t>:  mejorar las condiciones de vida laboral, la seguridad y la salud de los servidores públicos para propiciar un entorno que favorezca la productividad y el logro de los objetivos misionales</t>
    </r>
  </si>
  <si>
    <t>Socialización de los Planes de TI al equipo de trabajo y los demás procesos.</t>
  </si>
  <si>
    <t>Realizar un Diagnóstico del MSPI junto con el equipo de trabajo de TI</t>
  </si>
  <si>
    <t>Desarrollar las diferentes actividades de acuerdo a la planeación del modelo MSPI, PETIC según cronogramas pactados.</t>
  </si>
  <si>
    <t>Realizar una medición de acuerdo a las actividades ejecutadas.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</si>
</sst>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</numFmts>
  <fonts count="2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1C2735"/>
      <name val="Calibri"/>
      <family val="2"/>
    </font>
    <font>
      <sz val="11"/>
      <color rgb="FF000000"/>
      <name val="Arial"/>
      <family val="2"/>
    </font>
    <font>
      <sz val="11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595959"/>
      <name val="Arial Narrow"/>
      <family val="2"/>
    </font>
    <font>
      <b/>
      <sz val="11"/>
      <color rgb="FF595959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2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" fontId="1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1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9" fontId="9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3" fontId="0" fillId="0" borderId="0" xfId="0" applyNumberFormat="1"/>
    <xf numFmtId="9" fontId="0" fillId="0" borderId="0" xfId="0" applyNumberFormat="1" applyAlignment="1">
      <alignment horizontal="center" vertical="center"/>
    </xf>
    <xf numFmtId="165" fontId="0" fillId="0" borderId="0" xfId="3" applyFont="1" applyAlignment="1">
      <alignment horizontal="center" vertical="center"/>
    </xf>
    <xf numFmtId="0" fontId="0" fillId="0" borderId="1" xfId="3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/>
    <xf numFmtId="9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9" fontId="0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/>
    </xf>
    <xf numFmtId="9" fontId="0" fillId="2" borderId="0" xfId="2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9" fontId="10" fillId="2" borderId="1" xfId="2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" fillId="2" borderId="12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3" fontId="1" fillId="2" borderId="13" xfId="2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0" xfId="0" applyFont="1"/>
    <xf numFmtId="0" fontId="27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14" borderId="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1" fillId="2" borderId="13" xfId="2" applyNumberFormat="1" applyFont="1" applyFill="1" applyBorder="1" applyAlignment="1">
      <alignment horizontal="center" vertical="center" wrapText="1"/>
    </xf>
    <xf numFmtId="3" fontId="1" fillId="2" borderId="4" xfId="2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" fillId="2" borderId="12" xfId="2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4" xfId="0" applyBorder="1" applyAlignment="1"/>
    <xf numFmtId="9" fontId="4" fillId="2" borderId="2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64" fontId="4" fillId="2" borderId="2" xfId="1" applyFont="1" applyFill="1" applyBorder="1" applyAlignment="1">
      <alignment horizontal="left" vertical="center"/>
    </xf>
    <xf numFmtId="164" fontId="4" fillId="2" borderId="5" xfId="1" applyFont="1" applyFill="1" applyBorder="1" applyAlignment="1">
      <alignment horizontal="left" vertical="center"/>
    </xf>
    <xf numFmtId="3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0" fillId="0" borderId="13" xfId="0" applyFont="1" applyBorder="1" applyAlignment="1"/>
    <xf numFmtId="0" fontId="10" fillId="0" borderId="4" xfId="0" applyFont="1" applyBorder="1" applyAlignment="1"/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9" fontId="0" fillId="2" borderId="12" xfId="2" applyFont="1" applyFill="1" applyBorder="1" applyAlignment="1">
      <alignment horizontal="center" vertical="center" wrapText="1"/>
    </xf>
    <xf numFmtId="9" fontId="0" fillId="2" borderId="4" xfId="2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9" fontId="1" fillId="2" borderId="12" xfId="2" applyFont="1" applyFill="1" applyBorder="1" applyAlignment="1">
      <alignment horizontal="center" vertical="center"/>
    </xf>
    <xf numFmtId="9" fontId="1" fillId="2" borderId="13" xfId="2" applyFont="1" applyFill="1" applyBorder="1" applyAlignment="1">
      <alignment horizontal="center" vertical="center"/>
    </xf>
    <xf numFmtId="9" fontId="1" fillId="2" borderId="4" xfId="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9" fontId="1" fillId="2" borderId="12" xfId="2" applyFont="1" applyFill="1" applyBorder="1" applyAlignment="1">
      <alignment horizontal="center" vertical="center" wrapText="1"/>
    </xf>
    <xf numFmtId="9" fontId="1" fillId="2" borderId="13" xfId="2" applyFont="1" applyFill="1" applyBorder="1" applyAlignment="1">
      <alignment horizontal="center" vertical="center" wrapText="1"/>
    </xf>
    <xf numFmtId="9" fontId="1" fillId="2" borderId="4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0</xdr:row>
      <xdr:rowOff>19050</xdr:rowOff>
    </xdr:from>
    <xdr:to>
      <xdr:col>4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495299</xdr:colOff>
      <xdr:row>1</xdr:row>
      <xdr:rowOff>445087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49" y="19050"/>
          <a:ext cx="2124075" cy="87371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zoomScale="70" zoomScaleNormal="70" workbookViewId="0">
      <selection activeCell="C9" sqref="C9:C14"/>
    </sheetView>
  </sheetViews>
  <sheetFormatPr baseColWidth="10" defaultRowHeight="15" x14ac:dyDescent="0.25"/>
  <cols>
    <col min="2" max="2" width="13.7109375" customWidth="1"/>
    <col min="3" max="3" width="13.140625" customWidth="1"/>
    <col min="4" max="4" width="17.28515625" customWidth="1"/>
    <col min="5" max="5" width="23.7109375" customWidth="1"/>
    <col min="6" max="6" width="15.42578125" customWidth="1"/>
    <col min="7" max="7" width="15.5703125" customWidth="1"/>
    <col min="8" max="8" width="19.7109375" customWidth="1"/>
    <col min="9" max="9" width="32" customWidth="1"/>
    <col min="10" max="10" width="15" customWidth="1"/>
    <col min="11" max="11" width="17.28515625" customWidth="1"/>
    <col min="12" max="12" width="16.140625" customWidth="1"/>
    <col min="13" max="13" width="16.28515625" customWidth="1"/>
    <col min="14" max="14" width="19.7109375" customWidth="1"/>
    <col min="15" max="15" width="15.85546875" customWidth="1"/>
    <col min="16" max="16" width="14.85546875" customWidth="1"/>
    <col min="17" max="19" width="15.42578125" customWidth="1"/>
    <col min="20" max="20" width="15.7109375" customWidth="1"/>
  </cols>
  <sheetData>
    <row r="1" spans="1:20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0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29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0" ht="15.75" customHeight="1" x14ac:dyDescent="0.25">
      <c r="A3" s="150" t="s">
        <v>224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0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0" ht="63" x14ac:dyDescent="0.25">
      <c r="A7" s="1" t="s">
        <v>0</v>
      </c>
      <c r="B7" s="1" t="s">
        <v>1</v>
      </c>
      <c r="C7" s="1" t="s">
        <v>2</v>
      </c>
      <c r="D7" s="1" t="s">
        <v>20</v>
      </c>
      <c r="E7" s="1" t="s">
        <v>3</v>
      </c>
      <c r="F7" s="1" t="s">
        <v>9</v>
      </c>
      <c r="G7" s="1" t="s">
        <v>4</v>
      </c>
      <c r="H7" s="1" t="s">
        <v>6</v>
      </c>
      <c r="I7" s="1" t="s">
        <v>5</v>
      </c>
      <c r="J7" s="3" t="s">
        <v>10</v>
      </c>
      <c r="K7" s="1" t="s">
        <v>8</v>
      </c>
      <c r="L7" s="1" t="s">
        <v>12</v>
      </c>
      <c r="M7" s="1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1" t="s">
        <v>19</v>
      </c>
    </row>
    <row r="8" spans="1:20" ht="236.25" customHeight="1" x14ac:dyDescent="0.25">
      <c r="A8" s="60">
        <v>1</v>
      </c>
      <c r="B8" s="62">
        <v>2019000530</v>
      </c>
      <c r="C8" s="61">
        <v>160544</v>
      </c>
      <c r="D8" s="61" t="s">
        <v>34</v>
      </c>
      <c r="E8" s="61" t="s">
        <v>35</v>
      </c>
      <c r="F8" s="61" t="s">
        <v>36</v>
      </c>
      <c r="G8" s="61" t="s">
        <v>37</v>
      </c>
      <c r="H8" s="61" t="s">
        <v>38</v>
      </c>
      <c r="I8" s="7" t="s">
        <v>202</v>
      </c>
      <c r="J8" s="59">
        <v>371186786</v>
      </c>
      <c r="K8" s="8">
        <v>1</v>
      </c>
      <c r="L8" s="23">
        <v>1</v>
      </c>
      <c r="M8" s="9">
        <v>1</v>
      </c>
      <c r="N8" s="9" t="s">
        <v>39</v>
      </c>
      <c r="O8" s="9" t="s">
        <v>40</v>
      </c>
      <c r="P8" s="5"/>
      <c r="Q8" s="5"/>
      <c r="R8" s="5"/>
      <c r="S8" s="33"/>
      <c r="T8" s="42"/>
    </row>
    <row r="9" spans="1:20" ht="105.75" customHeight="1" x14ac:dyDescent="0.25">
      <c r="A9" s="107">
        <v>2</v>
      </c>
      <c r="B9" s="105">
        <v>201951017</v>
      </c>
      <c r="C9" s="103">
        <v>160544</v>
      </c>
      <c r="D9" s="103" t="s">
        <v>34</v>
      </c>
      <c r="E9" s="103" t="s">
        <v>41</v>
      </c>
      <c r="F9" s="103" t="s">
        <v>42</v>
      </c>
      <c r="G9" s="103" t="s">
        <v>43</v>
      </c>
      <c r="H9" s="103" t="s">
        <v>44</v>
      </c>
      <c r="I9" s="7" t="s">
        <v>203</v>
      </c>
      <c r="J9" s="120">
        <v>166152382</v>
      </c>
      <c r="K9" s="8">
        <v>1</v>
      </c>
      <c r="L9" s="10">
        <v>1</v>
      </c>
      <c r="M9" s="6">
        <v>1</v>
      </c>
      <c r="N9" s="10" t="s">
        <v>45</v>
      </c>
      <c r="O9" s="11" t="s">
        <v>46</v>
      </c>
      <c r="P9" s="5"/>
      <c r="Q9" s="5"/>
      <c r="R9" s="5"/>
      <c r="S9" s="34"/>
      <c r="T9" s="42"/>
    </row>
    <row r="10" spans="1:20" ht="45" x14ac:dyDescent="0.25">
      <c r="A10" s="121"/>
      <c r="B10" s="154"/>
      <c r="C10" s="154"/>
      <c r="D10" s="121"/>
      <c r="E10" s="121"/>
      <c r="F10" s="121"/>
      <c r="G10" s="121"/>
      <c r="H10" s="121"/>
      <c r="I10" s="10" t="s">
        <v>47</v>
      </c>
      <c r="J10" s="121"/>
      <c r="K10" s="5">
        <v>0</v>
      </c>
      <c r="L10" s="5">
        <v>1</v>
      </c>
      <c r="M10" s="5">
        <v>1</v>
      </c>
      <c r="N10" s="10" t="s">
        <v>45</v>
      </c>
      <c r="O10" s="11" t="s">
        <v>46</v>
      </c>
      <c r="P10" s="5"/>
      <c r="Q10" s="5"/>
      <c r="R10" s="5"/>
      <c r="S10" s="33"/>
      <c r="T10" s="42"/>
    </row>
    <row r="11" spans="1:20" ht="30" x14ac:dyDescent="0.25">
      <c r="A11" s="121"/>
      <c r="B11" s="154"/>
      <c r="C11" s="154"/>
      <c r="D11" s="121"/>
      <c r="E11" s="121"/>
      <c r="F11" s="121"/>
      <c r="G11" s="121"/>
      <c r="H11" s="121"/>
      <c r="I11" s="10" t="s">
        <v>48</v>
      </c>
      <c r="J11" s="121"/>
      <c r="K11" s="5">
        <v>0</v>
      </c>
      <c r="L11" s="5">
        <v>1</v>
      </c>
      <c r="M11" s="5">
        <v>1</v>
      </c>
      <c r="N11" s="10" t="s">
        <v>45</v>
      </c>
      <c r="O11" s="11" t="s">
        <v>46</v>
      </c>
      <c r="P11" s="5"/>
      <c r="Q11" s="5"/>
      <c r="R11" s="5"/>
      <c r="S11" s="33"/>
      <c r="T11" s="42"/>
    </row>
    <row r="12" spans="1:20" ht="30" x14ac:dyDescent="0.25">
      <c r="A12" s="121"/>
      <c r="B12" s="154"/>
      <c r="C12" s="154"/>
      <c r="D12" s="121"/>
      <c r="E12" s="121"/>
      <c r="F12" s="121"/>
      <c r="G12" s="121"/>
      <c r="H12" s="121"/>
      <c r="I12" s="10" t="s">
        <v>49</v>
      </c>
      <c r="J12" s="121"/>
      <c r="K12" s="5">
        <v>1</v>
      </c>
      <c r="L12" s="5">
        <v>1</v>
      </c>
      <c r="M12" s="5">
        <v>2</v>
      </c>
      <c r="N12" s="10" t="s">
        <v>45</v>
      </c>
      <c r="O12" s="11" t="s">
        <v>46</v>
      </c>
      <c r="P12" s="5"/>
      <c r="Q12" s="5"/>
      <c r="R12" s="5"/>
      <c r="S12" s="33"/>
      <c r="T12" s="42"/>
    </row>
    <row r="13" spans="1:20" ht="60.75" customHeight="1" x14ac:dyDescent="0.25">
      <c r="A13" s="121"/>
      <c r="B13" s="154"/>
      <c r="C13" s="154"/>
      <c r="D13" s="121"/>
      <c r="E13" s="121"/>
      <c r="F13" s="121"/>
      <c r="G13" s="121"/>
      <c r="H13" s="121"/>
      <c r="I13" s="10" t="s">
        <v>204</v>
      </c>
      <c r="J13" s="121"/>
      <c r="K13" s="28">
        <v>0</v>
      </c>
      <c r="L13" s="5">
        <v>1</v>
      </c>
      <c r="M13" s="5">
        <v>1</v>
      </c>
      <c r="N13" s="10" t="s">
        <v>45</v>
      </c>
      <c r="O13" s="11" t="s">
        <v>46</v>
      </c>
      <c r="P13" s="5"/>
      <c r="Q13" s="5"/>
      <c r="R13" s="5"/>
      <c r="S13" s="46"/>
      <c r="T13" s="42"/>
    </row>
    <row r="14" spans="1:20" ht="63.75" customHeight="1" x14ac:dyDescent="0.25">
      <c r="A14" s="122"/>
      <c r="B14" s="155"/>
      <c r="C14" s="155"/>
      <c r="D14" s="122"/>
      <c r="E14" s="122"/>
      <c r="F14" s="122"/>
      <c r="G14" s="122"/>
      <c r="H14" s="122"/>
      <c r="I14" s="10" t="s">
        <v>50</v>
      </c>
      <c r="J14" s="122"/>
      <c r="K14" s="5">
        <v>1</v>
      </c>
      <c r="L14" s="5">
        <v>1</v>
      </c>
      <c r="M14" s="5">
        <v>1</v>
      </c>
      <c r="N14" s="10" t="s">
        <v>45</v>
      </c>
      <c r="O14" s="11" t="s">
        <v>46</v>
      </c>
      <c r="P14" s="5"/>
      <c r="Q14" s="5"/>
      <c r="R14" s="5"/>
      <c r="S14" s="33"/>
      <c r="T14" s="42"/>
    </row>
    <row r="15" spans="1:20" ht="186" customHeight="1" x14ac:dyDescent="0.25">
      <c r="A15" s="107">
        <v>3</v>
      </c>
      <c r="B15" s="105"/>
      <c r="C15" s="103">
        <v>160544</v>
      </c>
      <c r="D15" s="103" t="s">
        <v>34</v>
      </c>
      <c r="E15" s="158" t="s">
        <v>35</v>
      </c>
      <c r="F15" s="103" t="s">
        <v>36</v>
      </c>
      <c r="G15" s="103" t="s">
        <v>51</v>
      </c>
      <c r="H15" s="151" t="s">
        <v>52</v>
      </c>
      <c r="I15" s="10" t="s">
        <v>237</v>
      </c>
      <c r="J15" s="131">
        <v>154465119</v>
      </c>
      <c r="K15" s="5">
        <v>1</v>
      </c>
      <c r="L15" s="5">
        <v>1</v>
      </c>
      <c r="M15" s="5">
        <v>1</v>
      </c>
      <c r="N15" s="13" t="s">
        <v>53</v>
      </c>
      <c r="O15" s="11" t="s">
        <v>46</v>
      </c>
      <c r="P15" s="5"/>
      <c r="Q15" s="5"/>
      <c r="R15" s="5"/>
      <c r="S15" s="33"/>
      <c r="T15" s="42"/>
    </row>
    <row r="16" spans="1:20" ht="232.5" customHeight="1" x14ac:dyDescent="0.25">
      <c r="A16" s="156"/>
      <c r="B16" s="157"/>
      <c r="C16" s="114"/>
      <c r="D16" s="114"/>
      <c r="E16" s="159"/>
      <c r="F16" s="114"/>
      <c r="G16" s="114"/>
      <c r="H16" s="152"/>
      <c r="I16" s="30" t="s">
        <v>121</v>
      </c>
      <c r="J16" s="132"/>
      <c r="K16" s="5">
        <v>1</v>
      </c>
      <c r="L16" s="5">
        <v>1</v>
      </c>
      <c r="M16" s="5">
        <v>1</v>
      </c>
      <c r="N16" s="13" t="s">
        <v>53</v>
      </c>
      <c r="O16" s="11" t="s">
        <v>46</v>
      </c>
      <c r="P16" s="5"/>
      <c r="Q16" s="5"/>
      <c r="R16" s="5"/>
      <c r="S16" s="33"/>
      <c r="T16" s="42"/>
    </row>
    <row r="17" spans="1:20" ht="132" customHeight="1" x14ac:dyDescent="0.25">
      <c r="A17" s="156"/>
      <c r="B17" s="157"/>
      <c r="C17" s="114"/>
      <c r="D17" s="114"/>
      <c r="E17" s="159"/>
      <c r="F17" s="114"/>
      <c r="G17" s="114"/>
      <c r="H17" s="152"/>
      <c r="I17" s="30" t="s">
        <v>146</v>
      </c>
      <c r="J17" s="132"/>
      <c r="K17" s="5">
        <v>1</v>
      </c>
      <c r="L17" s="5">
        <v>1</v>
      </c>
      <c r="M17" s="5">
        <v>1</v>
      </c>
      <c r="N17" s="13" t="s">
        <v>53</v>
      </c>
      <c r="O17" s="11" t="s">
        <v>46</v>
      </c>
      <c r="P17" s="5"/>
      <c r="Q17" s="5"/>
      <c r="R17" s="5"/>
      <c r="S17" s="33"/>
      <c r="T17" s="42"/>
    </row>
    <row r="18" spans="1:20" ht="152.25" customHeight="1" x14ac:dyDescent="0.25">
      <c r="A18" s="108"/>
      <c r="B18" s="106"/>
      <c r="C18" s="104"/>
      <c r="D18" s="104"/>
      <c r="E18" s="160"/>
      <c r="F18" s="104"/>
      <c r="G18" s="104"/>
      <c r="H18" s="153"/>
      <c r="I18" s="30" t="s">
        <v>132</v>
      </c>
      <c r="J18" s="135"/>
      <c r="K18" s="5">
        <v>1</v>
      </c>
      <c r="L18" s="5">
        <v>1</v>
      </c>
      <c r="M18" s="5">
        <v>1</v>
      </c>
      <c r="N18" s="13" t="s">
        <v>53</v>
      </c>
      <c r="O18" s="11" t="s">
        <v>46</v>
      </c>
      <c r="P18" s="5"/>
      <c r="Q18" s="5"/>
      <c r="R18" s="5"/>
      <c r="S18" s="33"/>
      <c r="T18" s="42"/>
    </row>
    <row r="19" spans="1:20" ht="59.25" customHeight="1" x14ac:dyDescent="0.25">
      <c r="A19" s="107">
        <v>4</v>
      </c>
      <c r="B19" s="105">
        <v>2019000531</v>
      </c>
      <c r="C19" s="103">
        <v>160547</v>
      </c>
      <c r="D19" s="103" t="s">
        <v>34</v>
      </c>
      <c r="E19" s="103" t="s">
        <v>54</v>
      </c>
      <c r="F19" s="103" t="s">
        <v>55</v>
      </c>
      <c r="G19" s="103" t="s">
        <v>56</v>
      </c>
      <c r="H19" s="161" t="s">
        <v>57</v>
      </c>
      <c r="I19" s="30" t="s">
        <v>135</v>
      </c>
      <c r="J19" s="131">
        <v>246528545</v>
      </c>
      <c r="K19" s="5">
        <v>3</v>
      </c>
      <c r="L19" s="5">
        <v>3</v>
      </c>
      <c r="M19" s="5">
        <v>3</v>
      </c>
      <c r="N19" s="13" t="s">
        <v>58</v>
      </c>
      <c r="O19" s="6" t="s">
        <v>40</v>
      </c>
      <c r="P19" s="24"/>
      <c r="Q19" s="5"/>
      <c r="R19" s="5"/>
      <c r="S19" s="33"/>
      <c r="T19" s="42"/>
    </row>
    <row r="20" spans="1:20" ht="50.25" customHeight="1" x14ac:dyDescent="0.25">
      <c r="A20" s="156"/>
      <c r="B20" s="157"/>
      <c r="C20" s="114"/>
      <c r="D20" s="114"/>
      <c r="E20" s="114"/>
      <c r="F20" s="114"/>
      <c r="G20" s="114"/>
      <c r="H20" s="162"/>
      <c r="I20" s="30" t="s">
        <v>59</v>
      </c>
      <c r="J20" s="132"/>
      <c r="K20" s="5">
        <v>3</v>
      </c>
      <c r="L20" s="5">
        <v>3</v>
      </c>
      <c r="M20" s="5">
        <v>3</v>
      </c>
      <c r="N20" s="13" t="s">
        <v>58</v>
      </c>
      <c r="O20" s="6" t="s">
        <v>40</v>
      </c>
      <c r="P20" s="24"/>
      <c r="Q20" s="5"/>
      <c r="R20" s="5"/>
      <c r="S20" s="33"/>
      <c r="T20" s="42"/>
    </row>
    <row r="21" spans="1:20" ht="50.25" customHeight="1" x14ac:dyDescent="0.25">
      <c r="A21" s="156"/>
      <c r="B21" s="157"/>
      <c r="C21" s="114"/>
      <c r="D21" s="114"/>
      <c r="E21" s="114"/>
      <c r="F21" s="114"/>
      <c r="G21" s="114"/>
      <c r="H21" s="162"/>
      <c r="I21" s="30" t="s">
        <v>137</v>
      </c>
      <c r="J21" s="132"/>
      <c r="K21" s="5">
        <v>4</v>
      </c>
      <c r="L21" s="5">
        <v>4</v>
      </c>
      <c r="M21" s="5">
        <v>4</v>
      </c>
      <c r="N21" s="13" t="s">
        <v>58</v>
      </c>
      <c r="O21" s="6" t="s">
        <v>40</v>
      </c>
      <c r="P21" s="24"/>
      <c r="Q21" s="5"/>
      <c r="R21" s="5"/>
      <c r="S21" s="33"/>
      <c r="T21" s="42"/>
    </row>
    <row r="22" spans="1:20" ht="75" customHeight="1" x14ac:dyDescent="0.25">
      <c r="A22" s="156"/>
      <c r="B22" s="157"/>
      <c r="C22" s="114"/>
      <c r="D22" s="114"/>
      <c r="E22" s="114"/>
      <c r="F22" s="114"/>
      <c r="G22" s="114"/>
      <c r="H22" s="162"/>
      <c r="I22" s="10" t="s">
        <v>136</v>
      </c>
      <c r="J22" s="132"/>
      <c r="K22" s="5">
        <v>1</v>
      </c>
      <c r="L22" s="5">
        <v>1</v>
      </c>
      <c r="M22" s="5">
        <v>1</v>
      </c>
      <c r="N22" s="13" t="s">
        <v>58</v>
      </c>
      <c r="O22" s="6" t="s">
        <v>40</v>
      </c>
      <c r="P22" s="24"/>
      <c r="Q22" s="5"/>
      <c r="R22" s="5"/>
      <c r="S22" s="33"/>
      <c r="T22" s="42"/>
    </row>
    <row r="23" spans="1:20" ht="66.75" customHeight="1" x14ac:dyDescent="0.25">
      <c r="A23" s="156">
        <v>5</v>
      </c>
      <c r="B23" s="157">
        <v>2019005510</v>
      </c>
      <c r="C23" s="114">
        <v>160547</v>
      </c>
      <c r="D23" s="103" t="s">
        <v>34</v>
      </c>
      <c r="E23" s="103" t="s">
        <v>35</v>
      </c>
      <c r="F23" s="103" t="s">
        <v>36</v>
      </c>
      <c r="G23" s="103" t="s">
        <v>60</v>
      </c>
      <c r="H23" s="103" t="s">
        <v>61</v>
      </c>
      <c r="I23" s="30" t="s">
        <v>209</v>
      </c>
      <c r="J23" s="136">
        <v>312323023</v>
      </c>
      <c r="K23" s="5">
        <v>0</v>
      </c>
      <c r="L23" s="5">
        <v>120</v>
      </c>
      <c r="M23" s="5">
        <v>120</v>
      </c>
      <c r="N23" s="14" t="s">
        <v>62</v>
      </c>
      <c r="O23" s="15" t="s">
        <v>63</v>
      </c>
      <c r="P23" s="28"/>
      <c r="Q23" s="5"/>
      <c r="R23" s="5"/>
      <c r="S23" s="72"/>
      <c r="T23" s="42"/>
    </row>
    <row r="24" spans="1:20" ht="229.5" customHeight="1" x14ac:dyDescent="0.25">
      <c r="A24" s="156"/>
      <c r="B24" s="157"/>
      <c r="C24" s="114"/>
      <c r="D24" s="114"/>
      <c r="E24" s="114"/>
      <c r="F24" s="114"/>
      <c r="G24" s="114"/>
      <c r="H24" s="114"/>
      <c r="I24" s="30" t="s">
        <v>122</v>
      </c>
      <c r="J24" s="136"/>
      <c r="K24" s="5">
        <v>4</v>
      </c>
      <c r="L24" s="5">
        <v>4</v>
      </c>
      <c r="M24" s="5">
        <v>4</v>
      </c>
      <c r="N24" s="14" t="s">
        <v>62</v>
      </c>
      <c r="O24" s="15" t="s">
        <v>63</v>
      </c>
      <c r="P24" s="5"/>
      <c r="Q24" s="5"/>
      <c r="R24" s="5"/>
      <c r="S24" s="33"/>
      <c r="T24" s="42"/>
    </row>
    <row r="25" spans="1:20" ht="102.75" customHeight="1" x14ac:dyDescent="0.25">
      <c r="A25" s="156"/>
      <c r="B25" s="157"/>
      <c r="C25" s="114"/>
      <c r="D25" s="114"/>
      <c r="E25" s="114"/>
      <c r="F25" s="114"/>
      <c r="G25" s="114"/>
      <c r="H25" s="114"/>
      <c r="I25" s="30" t="s">
        <v>120</v>
      </c>
      <c r="J25" s="136"/>
      <c r="K25" s="5">
        <v>2</v>
      </c>
      <c r="L25" s="5">
        <v>1</v>
      </c>
      <c r="M25" s="5">
        <v>3</v>
      </c>
      <c r="N25" s="14" t="s">
        <v>62</v>
      </c>
      <c r="O25" s="15" t="s">
        <v>63</v>
      </c>
      <c r="P25" s="5"/>
      <c r="Q25" s="5"/>
      <c r="R25" s="5"/>
      <c r="S25" s="33"/>
      <c r="T25" s="42"/>
    </row>
    <row r="26" spans="1:20" ht="93" customHeight="1" x14ac:dyDescent="0.25">
      <c r="A26" s="156"/>
      <c r="B26" s="157"/>
      <c r="C26" s="114"/>
      <c r="D26" s="114"/>
      <c r="E26" s="114"/>
      <c r="F26" s="114"/>
      <c r="G26" s="114"/>
      <c r="H26" s="114"/>
      <c r="I26" s="30" t="s">
        <v>64</v>
      </c>
      <c r="J26" s="136"/>
      <c r="K26" s="5">
        <v>1</v>
      </c>
      <c r="L26" s="5">
        <v>7</v>
      </c>
      <c r="M26" s="5">
        <v>8</v>
      </c>
      <c r="N26" s="14" t="s">
        <v>62</v>
      </c>
      <c r="O26" s="15" t="s">
        <v>63</v>
      </c>
      <c r="P26" s="5"/>
      <c r="Q26" s="5"/>
      <c r="R26" s="5"/>
      <c r="S26" s="33"/>
      <c r="T26" s="42"/>
    </row>
    <row r="27" spans="1:20" ht="93" customHeight="1" x14ac:dyDescent="0.25">
      <c r="A27" s="156"/>
      <c r="B27" s="157"/>
      <c r="C27" s="114"/>
      <c r="D27" s="114"/>
      <c r="E27" s="114"/>
      <c r="F27" s="114"/>
      <c r="G27" s="114"/>
      <c r="H27" s="114"/>
      <c r="I27" s="30" t="s">
        <v>141</v>
      </c>
      <c r="J27" s="136"/>
      <c r="K27" s="5">
        <v>1</v>
      </c>
      <c r="L27" s="5">
        <v>1</v>
      </c>
      <c r="M27" s="5">
        <v>1</v>
      </c>
      <c r="N27" s="14" t="s">
        <v>62</v>
      </c>
      <c r="O27" s="15" t="s">
        <v>63</v>
      </c>
      <c r="P27" s="5"/>
      <c r="Q27" s="5"/>
      <c r="R27" s="5"/>
      <c r="S27" s="33"/>
      <c r="T27" s="42"/>
    </row>
    <row r="28" spans="1:20" ht="44.25" customHeight="1" x14ac:dyDescent="0.25">
      <c r="A28" s="108"/>
      <c r="B28" s="106"/>
      <c r="C28" s="104"/>
      <c r="D28" s="104"/>
      <c r="E28" s="104"/>
      <c r="F28" s="104"/>
      <c r="G28" s="104"/>
      <c r="H28" s="104"/>
      <c r="I28" s="30" t="s">
        <v>208</v>
      </c>
      <c r="J28" s="137"/>
      <c r="K28" s="5">
        <v>0</v>
      </c>
      <c r="L28" s="5">
        <v>2</v>
      </c>
      <c r="M28" s="5">
        <v>2</v>
      </c>
      <c r="N28" s="14" t="s">
        <v>62</v>
      </c>
      <c r="O28" s="15" t="s">
        <v>63</v>
      </c>
      <c r="P28" s="5"/>
      <c r="Q28" s="5"/>
      <c r="R28" s="5"/>
      <c r="S28" s="33"/>
      <c r="T28" s="42"/>
    </row>
    <row r="29" spans="1:20" ht="273.75" customHeight="1" x14ac:dyDescent="0.25">
      <c r="A29" s="5">
        <v>6</v>
      </c>
      <c r="B29" s="27">
        <v>2019000532</v>
      </c>
      <c r="C29" s="6">
        <v>160544</v>
      </c>
      <c r="D29" s="6" t="s">
        <v>34</v>
      </c>
      <c r="E29" s="12" t="s">
        <v>35</v>
      </c>
      <c r="F29" s="16" t="s">
        <v>104</v>
      </c>
      <c r="G29" s="6" t="s">
        <v>60</v>
      </c>
      <c r="H29" s="71" t="s">
        <v>61</v>
      </c>
      <c r="I29" s="73" t="s">
        <v>210</v>
      </c>
      <c r="J29" s="17">
        <v>244174595</v>
      </c>
      <c r="K29" s="5">
        <v>1</v>
      </c>
      <c r="L29" s="5">
        <v>1</v>
      </c>
      <c r="M29" s="24">
        <v>1</v>
      </c>
      <c r="N29" s="23" t="s">
        <v>65</v>
      </c>
      <c r="O29" s="9" t="s">
        <v>65</v>
      </c>
      <c r="P29" s="5"/>
      <c r="Q29" s="5"/>
      <c r="R29" s="5"/>
      <c r="S29" s="33"/>
      <c r="T29" s="42"/>
    </row>
    <row r="30" spans="1:20" ht="176.25" customHeight="1" x14ac:dyDescent="0.25">
      <c r="A30" s="107">
        <v>7</v>
      </c>
      <c r="B30" s="105"/>
      <c r="C30" s="103">
        <v>160547</v>
      </c>
      <c r="D30" s="103" t="s">
        <v>34</v>
      </c>
      <c r="E30" s="103" t="s">
        <v>35</v>
      </c>
      <c r="F30" s="103" t="s">
        <v>36</v>
      </c>
      <c r="G30" s="103" t="s">
        <v>60</v>
      </c>
      <c r="H30" s="103" t="s">
        <v>61</v>
      </c>
      <c r="I30" s="10" t="s">
        <v>66</v>
      </c>
      <c r="J30" s="131">
        <v>788316344</v>
      </c>
      <c r="K30" s="5">
        <v>5</v>
      </c>
      <c r="L30" s="5">
        <v>5</v>
      </c>
      <c r="M30" s="5">
        <v>5</v>
      </c>
      <c r="N30" s="23" t="s">
        <v>67</v>
      </c>
      <c r="O30" s="18" t="s">
        <v>68</v>
      </c>
      <c r="P30" s="5"/>
      <c r="Q30" s="5"/>
      <c r="R30" s="5"/>
      <c r="S30" s="33"/>
      <c r="T30" s="42"/>
    </row>
    <row r="31" spans="1:20" ht="130.5" customHeight="1" x14ac:dyDescent="0.25">
      <c r="A31" s="156"/>
      <c r="B31" s="157"/>
      <c r="C31" s="114"/>
      <c r="D31" s="114"/>
      <c r="E31" s="114"/>
      <c r="F31" s="114"/>
      <c r="G31" s="114"/>
      <c r="H31" s="114"/>
      <c r="I31" s="10" t="s">
        <v>123</v>
      </c>
      <c r="J31" s="132"/>
      <c r="K31" s="5">
        <v>10</v>
      </c>
      <c r="L31" s="5">
        <v>10</v>
      </c>
      <c r="M31" s="5">
        <v>10</v>
      </c>
      <c r="N31" s="23" t="s">
        <v>67</v>
      </c>
      <c r="O31" s="18" t="s">
        <v>68</v>
      </c>
      <c r="P31" s="5"/>
      <c r="Q31" s="5"/>
      <c r="R31" s="5"/>
      <c r="S31" s="33"/>
      <c r="T31" s="42"/>
    </row>
    <row r="32" spans="1:20" ht="93.75" customHeight="1" x14ac:dyDescent="0.25">
      <c r="A32" s="156"/>
      <c r="B32" s="157"/>
      <c r="C32" s="114"/>
      <c r="D32" s="114"/>
      <c r="E32" s="114"/>
      <c r="F32" s="114"/>
      <c r="G32" s="114"/>
      <c r="H32" s="114"/>
      <c r="I32" s="10" t="s">
        <v>235</v>
      </c>
      <c r="J32" s="132"/>
      <c r="K32" s="5">
        <v>4</v>
      </c>
      <c r="L32" s="5">
        <v>4</v>
      </c>
      <c r="M32" s="5">
        <v>4</v>
      </c>
      <c r="N32" s="23" t="s">
        <v>67</v>
      </c>
      <c r="O32" s="18" t="s">
        <v>68</v>
      </c>
      <c r="P32" s="5"/>
      <c r="Q32" s="5"/>
      <c r="R32" s="5"/>
      <c r="S32" s="33"/>
      <c r="T32" s="42"/>
    </row>
    <row r="33" spans="1:20" ht="93.75" customHeight="1" x14ac:dyDescent="0.25">
      <c r="A33" s="156"/>
      <c r="B33" s="157"/>
      <c r="C33" s="114"/>
      <c r="D33" s="114"/>
      <c r="E33" s="114"/>
      <c r="F33" s="114"/>
      <c r="G33" s="114"/>
      <c r="H33" s="114"/>
      <c r="I33" s="80" t="s">
        <v>236</v>
      </c>
      <c r="J33" s="132"/>
      <c r="K33" s="5">
        <v>1</v>
      </c>
      <c r="L33" s="5">
        <v>1</v>
      </c>
      <c r="M33" s="5">
        <v>1</v>
      </c>
      <c r="N33" s="23" t="s">
        <v>67</v>
      </c>
      <c r="O33" s="18" t="s">
        <v>68</v>
      </c>
      <c r="P33" s="5"/>
      <c r="Q33" s="5"/>
      <c r="R33" s="5"/>
      <c r="S33" s="33"/>
      <c r="T33" s="42"/>
    </row>
    <row r="34" spans="1:20" ht="118.5" customHeight="1" x14ac:dyDescent="0.25">
      <c r="A34" s="108"/>
      <c r="B34" s="106"/>
      <c r="C34" s="104"/>
      <c r="D34" s="104"/>
      <c r="E34" s="104"/>
      <c r="F34" s="104"/>
      <c r="G34" s="104"/>
      <c r="H34" s="104"/>
      <c r="I34" s="10" t="s">
        <v>69</v>
      </c>
      <c r="J34" s="135"/>
      <c r="K34" s="5">
        <v>1</v>
      </c>
      <c r="L34" s="5">
        <v>1</v>
      </c>
      <c r="M34" s="5">
        <v>1</v>
      </c>
      <c r="N34" s="23" t="s">
        <v>67</v>
      </c>
      <c r="O34" s="18" t="s">
        <v>68</v>
      </c>
      <c r="P34" s="5"/>
      <c r="Q34" s="5"/>
      <c r="R34" s="5"/>
      <c r="S34" s="33"/>
      <c r="T34" s="42"/>
    </row>
    <row r="35" spans="1:20" ht="91.5" customHeight="1" x14ac:dyDescent="0.25">
      <c r="A35" s="107">
        <v>8</v>
      </c>
      <c r="B35" s="105">
        <v>2019005125</v>
      </c>
      <c r="C35" s="103">
        <v>160547</v>
      </c>
      <c r="D35" s="103" t="s">
        <v>34</v>
      </c>
      <c r="E35" s="103" t="s">
        <v>35</v>
      </c>
      <c r="F35" s="103" t="s">
        <v>36</v>
      </c>
      <c r="G35" s="103" t="s">
        <v>60</v>
      </c>
      <c r="H35" s="103" t="s">
        <v>61</v>
      </c>
      <c r="I35" s="30" t="s">
        <v>212</v>
      </c>
      <c r="J35" s="120">
        <v>637067026</v>
      </c>
      <c r="K35" s="8">
        <v>5</v>
      </c>
      <c r="L35" s="9">
        <v>5</v>
      </c>
      <c r="M35" s="9">
        <v>5</v>
      </c>
      <c r="N35" s="9" t="s">
        <v>70</v>
      </c>
      <c r="O35" s="9" t="s">
        <v>71</v>
      </c>
      <c r="P35" s="5"/>
      <c r="Q35" s="5"/>
      <c r="R35" s="5"/>
      <c r="S35" s="33"/>
      <c r="T35" s="42"/>
    </row>
    <row r="36" spans="1:20" ht="49.5" customHeight="1" x14ac:dyDescent="0.25">
      <c r="A36" s="156"/>
      <c r="B36" s="157"/>
      <c r="C36" s="114"/>
      <c r="D36" s="114"/>
      <c r="E36" s="114"/>
      <c r="F36" s="114"/>
      <c r="G36" s="114"/>
      <c r="H36" s="114"/>
      <c r="I36" s="30" t="s">
        <v>211</v>
      </c>
      <c r="J36" s="115"/>
      <c r="K36" s="8">
        <v>1</v>
      </c>
      <c r="L36" s="9">
        <v>1</v>
      </c>
      <c r="M36" s="9">
        <v>1</v>
      </c>
      <c r="N36" s="9" t="s">
        <v>70</v>
      </c>
      <c r="O36" s="9" t="s">
        <v>71</v>
      </c>
      <c r="P36" s="5"/>
      <c r="Q36" s="5"/>
      <c r="R36" s="5"/>
      <c r="S36" s="33"/>
      <c r="T36" s="42"/>
    </row>
    <row r="37" spans="1:20" ht="54.75" customHeight="1" x14ac:dyDescent="0.25">
      <c r="A37" s="156"/>
      <c r="B37" s="157"/>
      <c r="C37" s="114"/>
      <c r="D37" s="114"/>
      <c r="E37" s="114"/>
      <c r="F37" s="114"/>
      <c r="G37" s="114"/>
      <c r="H37" s="114"/>
      <c r="I37" s="30" t="s">
        <v>124</v>
      </c>
      <c r="J37" s="115"/>
      <c r="K37" s="8">
        <v>2</v>
      </c>
      <c r="L37" s="9">
        <v>2</v>
      </c>
      <c r="M37" s="9">
        <v>2</v>
      </c>
      <c r="N37" s="9" t="s">
        <v>70</v>
      </c>
      <c r="O37" s="9" t="s">
        <v>71</v>
      </c>
      <c r="P37" s="5"/>
      <c r="Q37" s="5"/>
      <c r="R37" s="5"/>
      <c r="S37" s="33"/>
      <c r="T37" s="42"/>
    </row>
    <row r="38" spans="1:20" ht="69.75" customHeight="1" x14ac:dyDescent="0.25">
      <c r="A38" s="156"/>
      <c r="B38" s="157"/>
      <c r="C38" s="114"/>
      <c r="D38" s="114"/>
      <c r="E38" s="114"/>
      <c r="F38" s="114"/>
      <c r="G38" s="114"/>
      <c r="H38" s="114"/>
      <c r="I38" s="19" t="s">
        <v>72</v>
      </c>
      <c r="J38" s="115"/>
      <c r="K38" s="8">
        <v>1</v>
      </c>
      <c r="L38" s="9">
        <v>1</v>
      </c>
      <c r="M38" s="9">
        <v>1</v>
      </c>
      <c r="N38" s="9" t="s">
        <v>70</v>
      </c>
      <c r="O38" s="9" t="s">
        <v>71</v>
      </c>
      <c r="P38" s="5"/>
      <c r="Q38" s="5"/>
      <c r="R38" s="5"/>
      <c r="S38" s="33"/>
      <c r="T38" s="42"/>
    </row>
    <row r="39" spans="1:20" ht="45" customHeight="1" x14ac:dyDescent="0.25">
      <c r="A39" s="156"/>
      <c r="B39" s="157"/>
      <c r="C39" s="114"/>
      <c r="D39" s="114"/>
      <c r="E39" s="114"/>
      <c r="F39" s="114"/>
      <c r="G39" s="114"/>
      <c r="H39" s="114"/>
      <c r="I39" s="133" t="s">
        <v>125</v>
      </c>
      <c r="J39" s="115"/>
      <c r="K39" s="107">
        <v>1</v>
      </c>
      <c r="L39" s="107">
        <v>1</v>
      </c>
      <c r="M39" s="107">
        <v>1</v>
      </c>
      <c r="N39" s="167" t="s">
        <v>70</v>
      </c>
      <c r="O39" s="167" t="s">
        <v>71</v>
      </c>
      <c r="P39" s="107"/>
      <c r="Q39" s="107"/>
      <c r="R39" s="107"/>
      <c r="S39" s="163"/>
      <c r="T39" s="165"/>
    </row>
    <row r="40" spans="1:20" ht="48.75" customHeight="1" x14ac:dyDescent="0.25">
      <c r="A40" s="108"/>
      <c r="B40" s="106"/>
      <c r="C40" s="104"/>
      <c r="D40" s="104"/>
      <c r="E40" s="104"/>
      <c r="F40" s="104"/>
      <c r="G40" s="104"/>
      <c r="H40" s="104"/>
      <c r="I40" s="134"/>
      <c r="J40" s="116"/>
      <c r="K40" s="108"/>
      <c r="L40" s="108"/>
      <c r="M40" s="108"/>
      <c r="N40" s="168"/>
      <c r="O40" s="168"/>
      <c r="P40" s="108"/>
      <c r="Q40" s="108"/>
      <c r="R40" s="108"/>
      <c r="S40" s="164"/>
      <c r="T40" s="166"/>
    </row>
    <row r="41" spans="1:20" ht="48.75" customHeight="1" x14ac:dyDescent="0.25">
      <c r="A41" s="63"/>
      <c r="B41" s="64"/>
      <c r="C41" s="65"/>
      <c r="D41" s="65"/>
      <c r="E41" s="65"/>
      <c r="F41" s="65"/>
      <c r="G41" s="65"/>
      <c r="H41" s="65"/>
      <c r="I41" s="74" t="s">
        <v>226</v>
      </c>
      <c r="J41" s="66"/>
      <c r="K41" s="67">
        <v>1</v>
      </c>
      <c r="L41" s="67">
        <v>1</v>
      </c>
      <c r="M41" s="67">
        <v>1</v>
      </c>
      <c r="N41" s="9" t="s">
        <v>73</v>
      </c>
      <c r="O41" s="70" t="s">
        <v>68</v>
      </c>
      <c r="P41" s="67"/>
      <c r="Q41" s="67"/>
      <c r="R41" s="67"/>
      <c r="S41" s="68"/>
      <c r="T41" s="69"/>
    </row>
    <row r="42" spans="1:20" ht="160.5" customHeight="1" x14ac:dyDescent="0.25">
      <c r="A42" s="110">
        <v>9</v>
      </c>
      <c r="B42" s="112">
        <v>2019005215</v>
      </c>
      <c r="C42" s="114">
        <v>160547</v>
      </c>
      <c r="D42" s="114" t="s">
        <v>34</v>
      </c>
      <c r="E42" s="114" t="s">
        <v>35</v>
      </c>
      <c r="F42" s="114" t="s">
        <v>36</v>
      </c>
      <c r="G42" s="114" t="s">
        <v>60</v>
      </c>
      <c r="H42" s="114" t="s">
        <v>61</v>
      </c>
      <c r="I42" s="74" t="s">
        <v>213</v>
      </c>
      <c r="J42" s="115">
        <v>382984719</v>
      </c>
      <c r="K42" s="75">
        <v>5</v>
      </c>
      <c r="L42" s="5">
        <v>5</v>
      </c>
      <c r="M42" s="5">
        <v>5</v>
      </c>
      <c r="N42" s="9" t="s">
        <v>73</v>
      </c>
      <c r="O42" s="9" t="s">
        <v>68</v>
      </c>
      <c r="P42" s="5"/>
      <c r="Q42" s="5"/>
      <c r="R42" s="5"/>
      <c r="S42" s="33"/>
      <c r="T42" s="42"/>
    </row>
    <row r="43" spans="1:20" ht="118.5" customHeight="1" x14ac:dyDescent="0.25">
      <c r="A43" s="110"/>
      <c r="B43" s="112"/>
      <c r="C43" s="114"/>
      <c r="D43" s="114"/>
      <c r="E43" s="114"/>
      <c r="F43" s="114"/>
      <c r="G43" s="114"/>
      <c r="H43" s="114"/>
      <c r="I43" s="30" t="s">
        <v>214</v>
      </c>
      <c r="J43" s="115"/>
      <c r="K43" s="24">
        <v>1</v>
      </c>
      <c r="L43" s="5">
        <v>1</v>
      </c>
      <c r="M43" s="5">
        <v>2</v>
      </c>
      <c r="N43" s="9" t="s">
        <v>73</v>
      </c>
      <c r="O43" s="9" t="s">
        <v>68</v>
      </c>
      <c r="P43" s="5"/>
      <c r="Q43" s="5"/>
      <c r="R43" s="5"/>
      <c r="S43" s="33"/>
      <c r="T43" s="42"/>
    </row>
    <row r="44" spans="1:20" ht="109.5" customHeight="1" x14ac:dyDescent="0.25">
      <c r="A44" s="110"/>
      <c r="B44" s="112"/>
      <c r="C44" s="114"/>
      <c r="D44" s="114"/>
      <c r="E44" s="114"/>
      <c r="F44" s="114"/>
      <c r="G44" s="114"/>
      <c r="H44" s="114"/>
      <c r="I44" s="30" t="s">
        <v>74</v>
      </c>
      <c r="J44" s="115"/>
      <c r="K44" s="24">
        <v>2</v>
      </c>
      <c r="L44" s="24">
        <v>2</v>
      </c>
      <c r="M44" s="24">
        <v>4</v>
      </c>
      <c r="N44" s="9" t="s">
        <v>73</v>
      </c>
      <c r="O44" s="9" t="s">
        <v>68</v>
      </c>
      <c r="P44" s="5"/>
      <c r="Q44" s="5"/>
      <c r="R44" s="5"/>
      <c r="S44" s="33"/>
      <c r="T44" s="42"/>
    </row>
    <row r="45" spans="1:20" ht="109.5" customHeight="1" x14ac:dyDescent="0.25">
      <c r="A45" s="110"/>
      <c r="B45" s="112"/>
      <c r="C45" s="114"/>
      <c r="D45" s="114"/>
      <c r="E45" s="114"/>
      <c r="F45" s="114"/>
      <c r="G45" s="114"/>
      <c r="H45" s="114"/>
      <c r="I45" s="30" t="s">
        <v>216</v>
      </c>
      <c r="J45" s="115"/>
      <c r="K45" s="24">
        <v>0</v>
      </c>
      <c r="L45" s="24">
        <v>2</v>
      </c>
      <c r="M45" s="24">
        <v>2</v>
      </c>
      <c r="N45" s="9" t="s">
        <v>73</v>
      </c>
      <c r="O45" s="9" t="s">
        <v>68</v>
      </c>
      <c r="P45" s="5"/>
      <c r="Q45" s="5"/>
      <c r="R45" s="5"/>
      <c r="S45" s="33"/>
      <c r="T45" s="42"/>
    </row>
    <row r="46" spans="1:20" ht="109.5" customHeight="1" x14ac:dyDescent="0.25">
      <c r="A46" s="111"/>
      <c r="B46" s="113"/>
      <c r="C46" s="113"/>
      <c r="D46" s="111"/>
      <c r="E46" s="111"/>
      <c r="F46" s="111"/>
      <c r="G46" s="111"/>
      <c r="H46" s="111"/>
      <c r="I46" s="30" t="s">
        <v>215</v>
      </c>
      <c r="J46" s="116"/>
      <c r="K46" s="24">
        <v>1</v>
      </c>
      <c r="L46" s="24">
        <v>1</v>
      </c>
      <c r="M46" s="24">
        <v>1</v>
      </c>
      <c r="N46" s="9" t="s">
        <v>73</v>
      </c>
      <c r="O46" s="9" t="s">
        <v>68</v>
      </c>
      <c r="P46" s="5"/>
      <c r="Q46" s="5"/>
      <c r="R46" s="5"/>
      <c r="S46" s="33"/>
      <c r="T46" s="42"/>
    </row>
    <row r="47" spans="1:20" ht="109.5" customHeight="1" x14ac:dyDescent="0.25">
      <c r="A47" s="118">
        <v>10</v>
      </c>
      <c r="B47" s="117">
        <v>201900546</v>
      </c>
      <c r="C47" s="117">
        <v>160547</v>
      </c>
      <c r="D47" s="118" t="s">
        <v>34</v>
      </c>
      <c r="E47" s="119" t="s">
        <v>35</v>
      </c>
      <c r="F47" s="119" t="s">
        <v>36</v>
      </c>
      <c r="G47" s="119" t="s">
        <v>60</v>
      </c>
      <c r="H47" s="119" t="s">
        <v>61</v>
      </c>
      <c r="I47" s="10" t="s">
        <v>144</v>
      </c>
      <c r="J47" s="120">
        <v>76200000</v>
      </c>
      <c r="K47" s="24">
        <v>1</v>
      </c>
      <c r="L47" s="24">
        <v>1</v>
      </c>
      <c r="M47" s="24">
        <v>1</v>
      </c>
      <c r="N47" s="9" t="s">
        <v>145</v>
      </c>
      <c r="O47" s="9" t="s">
        <v>68</v>
      </c>
      <c r="P47" s="5"/>
      <c r="Q47" s="5"/>
      <c r="R47" s="5"/>
      <c r="S47" s="33"/>
      <c r="T47" s="42"/>
    </row>
    <row r="48" spans="1:20" ht="109.5" customHeight="1" x14ac:dyDescent="0.25">
      <c r="A48" s="110"/>
      <c r="B48" s="112"/>
      <c r="C48" s="112"/>
      <c r="D48" s="110"/>
      <c r="E48" s="119"/>
      <c r="F48" s="119"/>
      <c r="G48" s="119"/>
      <c r="H48" s="119"/>
      <c r="I48" s="30" t="s">
        <v>229</v>
      </c>
      <c r="J48" s="115"/>
      <c r="K48" s="24">
        <v>5</v>
      </c>
      <c r="L48" s="24">
        <v>5</v>
      </c>
      <c r="M48" s="24">
        <v>5</v>
      </c>
      <c r="N48" s="9" t="s">
        <v>145</v>
      </c>
      <c r="O48" s="9" t="s">
        <v>68</v>
      </c>
      <c r="P48" s="5"/>
      <c r="Q48" s="5"/>
      <c r="R48" s="5"/>
      <c r="S48" s="33"/>
      <c r="T48" s="42"/>
    </row>
    <row r="49" spans="1:21" ht="109.5" customHeight="1" x14ac:dyDescent="0.25">
      <c r="A49" s="110"/>
      <c r="B49" s="112"/>
      <c r="C49" s="112"/>
      <c r="D49" s="110"/>
      <c r="E49" s="119"/>
      <c r="F49" s="119"/>
      <c r="G49" s="119"/>
      <c r="H49" s="119"/>
      <c r="I49" s="79" t="s">
        <v>231</v>
      </c>
      <c r="J49" s="115"/>
      <c r="K49" s="24">
        <v>2</v>
      </c>
      <c r="L49" s="24">
        <v>0</v>
      </c>
      <c r="M49" s="24">
        <v>2</v>
      </c>
      <c r="N49" s="9" t="s">
        <v>145</v>
      </c>
      <c r="O49" s="9" t="s">
        <v>68</v>
      </c>
      <c r="P49" s="5"/>
      <c r="Q49" s="5"/>
      <c r="R49" s="5"/>
      <c r="S49" s="33"/>
      <c r="T49" s="42"/>
    </row>
    <row r="50" spans="1:21" ht="109.5" customHeight="1" x14ac:dyDescent="0.25">
      <c r="A50" s="110"/>
      <c r="B50" s="112"/>
      <c r="C50" s="112"/>
      <c r="D50" s="110"/>
      <c r="E50" s="119"/>
      <c r="F50" s="119"/>
      <c r="G50" s="119"/>
      <c r="H50" s="119"/>
      <c r="I50" s="79" t="s">
        <v>233</v>
      </c>
      <c r="J50" s="115"/>
      <c r="K50" s="24">
        <v>1</v>
      </c>
      <c r="L50" s="24">
        <v>2</v>
      </c>
      <c r="M50" s="24">
        <v>3</v>
      </c>
      <c r="N50" s="9" t="s">
        <v>145</v>
      </c>
      <c r="O50" s="9" t="s">
        <v>68</v>
      </c>
      <c r="P50" s="5"/>
      <c r="Q50" s="5"/>
      <c r="R50" s="5"/>
      <c r="S50" s="33"/>
      <c r="T50" s="42"/>
    </row>
    <row r="51" spans="1:21" ht="109.5" customHeight="1" x14ac:dyDescent="0.25">
      <c r="A51" s="110"/>
      <c r="B51" s="112"/>
      <c r="C51" s="112"/>
      <c r="D51" s="110"/>
      <c r="E51" s="119"/>
      <c r="F51" s="119"/>
      <c r="G51" s="119"/>
      <c r="H51" s="119"/>
      <c r="I51" s="79" t="s">
        <v>232</v>
      </c>
      <c r="J51" s="115"/>
      <c r="K51" s="24">
        <v>1</v>
      </c>
      <c r="L51" s="24">
        <v>0</v>
      </c>
      <c r="M51" s="24">
        <v>1</v>
      </c>
      <c r="N51" s="9" t="s">
        <v>145</v>
      </c>
      <c r="O51" s="9" t="s">
        <v>68</v>
      </c>
      <c r="P51" s="5"/>
      <c r="Q51" s="5"/>
      <c r="R51" s="5"/>
      <c r="S51" s="33"/>
      <c r="T51" s="42"/>
    </row>
    <row r="52" spans="1:21" ht="109.5" customHeight="1" x14ac:dyDescent="0.25">
      <c r="A52" s="110"/>
      <c r="B52" s="112"/>
      <c r="C52" s="112"/>
      <c r="D52" s="110"/>
      <c r="E52" s="119"/>
      <c r="F52" s="119"/>
      <c r="G52" s="119"/>
      <c r="H52" s="119"/>
      <c r="I52" s="79" t="s">
        <v>230</v>
      </c>
      <c r="J52" s="115"/>
      <c r="K52" s="24">
        <v>2</v>
      </c>
      <c r="L52" s="24">
        <v>3</v>
      </c>
      <c r="M52" s="24">
        <v>5</v>
      </c>
      <c r="N52" s="9" t="s">
        <v>145</v>
      </c>
      <c r="O52" s="9" t="s">
        <v>68</v>
      </c>
      <c r="P52" s="5"/>
      <c r="Q52" s="5"/>
      <c r="R52" s="5"/>
      <c r="S52" s="33"/>
      <c r="T52" s="42"/>
    </row>
    <row r="53" spans="1:21" ht="109.5" customHeight="1" x14ac:dyDescent="0.25">
      <c r="A53" s="111"/>
      <c r="B53" s="113"/>
      <c r="C53" s="113"/>
      <c r="D53" s="111"/>
      <c r="E53" s="119"/>
      <c r="F53" s="119"/>
      <c r="G53" s="119"/>
      <c r="H53" s="119"/>
      <c r="I53" s="10" t="s">
        <v>234</v>
      </c>
      <c r="J53" s="116"/>
      <c r="K53" s="24">
        <v>1</v>
      </c>
      <c r="L53" s="24">
        <v>1</v>
      </c>
      <c r="M53" s="24">
        <v>1</v>
      </c>
      <c r="N53" s="9" t="s">
        <v>145</v>
      </c>
      <c r="O53" s="9" t="s">
        <v>68</v>
      </c>
      <c r="P53" s="5"/>
      <c r="Q53" s="5"/>
      <c r="R53" s="5"/>
      <c r="S53" s="33"/>
      <c r="T53" s="42"/>
    </row>
    <row r="54" spans="1:21" ht="270" customHeight="1" x14ac:dyDescent="0.25">
      <c r="A54" s="107">
        <v>11</v>
      </c>
      <c r="B54" s="105">
        <v>2019000529</v>
      </c>
      <c r="C54" s="103">
        <v>160547</v>
      </c>
      <c r="D54" s="103" t="s">
        <v>34</v>
      </c>
      <c r="E54" s="103" t="s">
        <v>35</v>
      </c>
      <c r="F54" s="103" t="s">
        <v>36</v>
      </c>
      <c r="G54" s="103" t="s">
        <v>60</v>
      </c>
      <c r="H54" s="103" t="s">
        <v>61</v>
      </c>
      <c r="I54" s="73" t="s">
        <v>217</v>
      </c>
      <c r="J54" s="109">
        <v>208240034</v>
      </c>
      <c r="K54" s="5">
        <v>1</v>
      </c>
      <c r="L54" s="5">
        <v>1</v>
      </c>
      <c r="M54" s="5">
        <v>1</v>
      </c>
      <c r="N54" s="22" t="s">
        <v>102</v>
      </c>
      <c r="O54" s="15" t="s">
        <v>87</v>
      </c>
      <c r="P54" s="51"/>
      <c r="Q54" s="5"/>
      <c r="R54" s="5"/>
      <c r="S54" s="33"/>
      <c r="T54" s="42"/>
    </row>
    <row r="55" spans="1:21" ht="54.75" customHeight="1" x14ac:dyDescent="0.25">
      <c r="A55" s="108"/>
      <c r="B55" s="106"/>
      <c r="C55" s="104"/>
      <c r="D55" s="104"/>
      <c r="E55" s="104"/>
      <c r="F55" s="104"/>
      <c r="G55" s="104"/>
      <c r="H55" s="104"/>
      <c r="I55" s="10" t="s">
        <v>103</v>
      </c>
      <c r="J55" s="108"/>
      <c r="K55" s="5">
        <v>2</v>
      </c>
      <c r="L55" s="5">
        <v>2</v>
      </c>
      <c r="M55" s="5">
        <v>4</v>
      </c>
      <c r="N55" s="22" t="s">
        <v>102</v>
      </c>
      <c r="O55" s="15" t="s">
        <v>87</v>
      </c>
      <c r="P55" s="5"/>
      <c r="Q55" s="5"/>
      <c r="R55" s="5"/>
      <c r="S55" s="33"/>
      <c r="T55" s="42"/>
    </row>
    <row r="56" spans="1:21" ht="30" x14ac:dyDescent="0.25">
      <c r="P56" s="29"/>
      <c r="S56" s="36"/>
      <c r="U56" s="47" t="s">
        <v>172</v>
      </c>
    </row>
    <row r="57" spans="1:21" x14ac:dyDescent="0.25">
      <c r="J57" s="35"/>
      <c r="P57" s="29"/>
      <c r="S57" s="48"/>
      <c r="U57" t="s">
        <v>173</v>
      </c>
    </row>
    <row r="58" spans="1:21" ht="15" customHeight="1" x14ac:dyDescent="0.25">
      <c r="D58" s="125" t="s">
        <v>24</v>
      </c>
      <c r="E58" s="126"/>
      <c r="F58" s="129"/>
      <c r="G58" s="130"/>
      <c r="P58" s="29"/>
    </row>
    <row r="59" spans="1:21" ht="15" customHeight="1" x14ac:dyDescent="0.25">
      <c r="D59" s="125" t="s">
        <v>25</v>
      </c>
      <c r="E59" s="126"/>
      <c r="F59" s="129"/>
      <c r="G59" s="130"/>
      <c r="P59" s="29"/>
      <c r="S59" s="43"/>
    </row>
    <row r="60" spans="1:21" ht="15.75" customHeight="1" x14ac:dyDescent="0.25">
      <c r="D60" s="127" t="s">
        <v>26</v>
      </c>
      <c r="E60" s="128"/>
      <c r="F60" s="129"/>
      <c r="G60" s="130"/>
      <c r="P60" s="29"/>
    </row>
    <row r="61" spans="1:21" ht="15.75" x14ac:dyDescent="0.25">
      <c r="D61" s="127" t="s">
        <v>27</v>
      </c>
      <c r="E61" s="128"/>
      <c r="F61" s="123"/>
      <c r="G61" s="124"/>
    </row>
    <row r="62" spans="1:21" ht="15.75" x14ac:dyDescent="0.25">
      <c r="D62" s="127" t="s">
        <v>28</v>
      </c>
      <c r="E62" s="128"/>
      <c r="F62" s="123"/>
      <c r="G62" s="124"/>
    </row>
  </sheetData>
  <sheetProtection algorithmName="SHA-512" hashValue="8L7JEUjAhiTViOe9vxFJabL88LGCETCu5UkhFJyYUZQoFjDJQNiO1BhEYIOrJ8Wb9B3PLLY5Jvrsr7E/39cd2w==" saltValue="VmAporZYjpJ3LXTrAXphPg==" spinCount="100000" sheet="1" objects="1" scenarios="1"/>
  <mergeCells count="110">
    <mergeCell ref="A35:A40"/>
    <mergeCell ref="B35:B40"/>
    <mergeCell ref="C35:C40"/>
    <mergeCell ref="D35:D40"/>
    <mergeCell ref="E35:E40"/>
    <mergeCell ref="F35:F40"/>
    <mergeCell ref="G35:G40"/>
    <mergeCell ref="H35:H40"/>
    <mergeCell ref="J35:J40"/>
    <mergeCell ref="Q39:Q40"/>
    <mergeCell ref="R39:R40"/>
    <mergeCell ref="S39:S40"/>
    <mergeCell ref="T39:T40"/>
    <mergeCell ref="K39:K40"/>
    <mergeCell ref="L39:L40"/>
    <mergeCell ref="M39:M40"/>
    <mergeCell ref="N39:N40"/>
    <mergeCell ref="O39:O40"/>
    <mergeCell ref="P39:P40"/>
    <mergeCell ref="A19:A22"/>
    <mergeCell ref="B19:B22"/>
    <mergeCell ref="C19:C22"/>
    <mergeCell ref="D19:D22"/>
    <mergeCell ref="E19:E22"/>
    <mergeCell ref="F19:F22"/>
    <mergeCell ref="G19:G22"/>
    <mergeCell ref="H19:H22"/>
    <mergeCell ref="F30:F34"/>
    <mergeCell ref="G30:G34"/>
    <mergeCell ref="H30:H34"/>
    <mergeCell ref="B30:B34"/>
    <mergeCell ref="C30:C34"/>
    <mergeCell ref="D30:D34"/>
    <mergeCell ref="E30:E34"/>
    <mergeCell ref="A23:A28"/>
    <mergeCell ref="B23:B28"/>
    <mergeCell ref="C23:C28"/>
    <mergeCell ref="D23:D28"/>
    <mergeCell ref="A30:A34"/>
    <mergeCell ref="E23:E28"/>
    <mergeCell ref="F23:F28"/>
    <mergeCell ref="G23:G28"/>
    <mergeCell ref="H23:H28"/>
    <mergeCell ref="A6:O6"/>
    <mergeCell ref="P6:T6"/>
    <mergeCell ref="A1:F2"/>
    <mergeCell ref="G1:T1"/>
    <mergeCell ref="G2:H2"/>
    <mergeCell ref="I2:J2"/>
    <mergeCell ref="K2:T2"/>
    <mergeCell ref="A3:T5"/>
    <mergeCell ref="F15:F18"/>
    <mergeCell ref="G15:G18"/>
    <mergeCell ref="H15:H18"/>
    <mergeCell ref="J15:J18"/>
    <mergeCell ref="A9:A14"/>
    <mergeCell ref="B9:B14"/>
    <mergeCell ref="C9:C14"/>
    <mergeCell ref="A15:A18"/>
    <mergeCell ref="B15:B18"/>
    <mergeCell ref="C15:C18"/>
    <mergeCell ref="D15:D18"/>
    <mergeCell ref="E15:E18"/>
    <mergeCell ref="D9:D14"/>
    <mergeCell ref="E9:E14"/>
    <mergeCell ref="F9:F14"/>
    <mergeCell ref="G9:G14"/>
    <mergeCell ref="H9:H14"/>
    <mergeCell ref="J9:J14"/>
    <mergeCell ref="F61:G61"/>
    <mergeCell ref="F62:G62"/>
    <mergeCell ref="D58:E58"/>
    <mergeCell ref="D59:E59"/>
    <mergeCell ref="D60:E60"/>
    <mergeCell ref="D61:E61"/>
    <mergeCell ref="D62:E62"/>
    <mergeCell ref="F58:G58"/>
    <mergeCell ref="F59:G59"/>
    <mergeCell ref="F60:G60"/>
    <mergeCell ref="H54:H55"/>
    <mergeCell ref="G54:G55"/>
    <mergeCell ref="F54:F55"/>
    <mergeCell ref="E54:E55"/>
    <mergeCell ref="J19:J22"/>
    <mergeCell ref="I39:I40"/>
    <mergeCell ref="J30:J34"/>
    <mergeCell ref="J23:J28"/>
    <mergeCell ref="D42:D46"/>
    <mergeCell ref="E42:E46"/>
    <mergeCell ref="D54:D55"/>
    <mergeCell ref="C54:C55"/>
    <mergeCell ref="B54:B55"/>
    <mergeCell ref="A54:A55"/>
    <mergeCell ref="J54:J55"/>
    <mergeCell ref="A42:A46"/>
    <mergeCell ref="B42:B46"/>
    <mergeCell ref="C42:C46"/>
    <mergeCell ref="F42:F46"/>
    <mergeCell ref="G42:G46"/>
    <mergeCell ref="H42:H46"/>
    <mergeCell ref="J42:J46"/>
    <mergeCell ref="C47:C53"/>
    <mergeCell ref="B47:B53"/>
    <mergeCell ref="A47:A53"/>
    <mergeCell ref="H47:H53"/>
    <mergeCell ref="G47:G53"/>
    <mergeCell ref="F47:F53"/>
    <mergeCell ref="E47:E53"/>
    <mergeCell ref="D47:D53"/>
    <mergeCell ref="J47:J53"/>
  </mergeCells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zoomScale="80" zoomScaleNormal="80" workbookViewId="0">
      <selection activeCell="D8" sqref="D8"/>
    </sheetView>
  </sheetViews>
  <sheetFormatPr baseColWidth="10" defaultRowHeight="15" x14ac:dyDescent="0.25"/>
  <cols>
    <col min="2" max="2" width="13.7109375" customWidth="1"/>
    <col min="3" max="3" width="13.140625" customWidth="1"/>
    <col min="4" max="4" width="17.28515625" customWidth="1"/>
    <col min="5" max="5" width="23.7109375" customWidth="1"/>
    <col min="6" max="6" width="15.42578125" customWidth="1"/>
    <col min="7" max="7" width="16.5703125" customWidth="1"/>
    <col min="8" max="8" width="20.85546875" customWidth="1"/>
    <col min="9" max="9" width="17.140625" customWidth="1"/>
    <col min="10" max="10" width="15.5703125" customWidth="1"/>
    <col min="11" max="11" width="17.28515625" customWidth="1"/>
    <col min="12" max="12" width="16.140625" customWidth="1"/>
    <col min="13" max="13" width="16.28515625" customWidth="1"/>
    <col min="14" max="14" width="16.85546875" customWidth="1"/>
    <col min="15" max="15" width="15.85546875" customWidth="1"/>
    <col min="16" max="16" width="14.85546875" customWidth="1"/>
    <col min="17" max="19" width="15.42578125" customWidth="1"/>
    <col min="20" max="20" width="15.7109375" customWidth="1"/>
  </cols>
  <sheetData>
    <row r="1" spans="1:21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1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30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1" ht="15.75" customHeight="1" x14ac:dyDescent="0.25">
      <c r="A3" s="150" t="s">
        <v>223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1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1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1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1" ht="63" x14ac:dyDescent="0.25">
      <c r="A7" s="1" t="s">
        <v>0</v>
      </c>
      <c r="B7" s="1" t="s">
        <v>1</v>
      </c>
      <c r="C7" s="1" t="s">
        <v>2</v>
      </c>
      <c r="D7" s="1" t="s">
        <v>20</v>
      </c>
      <c r="E7" s="1" t="s">
        <v>3</v>
      </c>
      <c r="F7" s="1" t="s">
        <v>9</v>
      </c>
      <c r="G7" s="1" t="s">
        <v>4</v>
      </c>
      <c r="H7" s="1" t="s">
        <v>6</v>
      </c>
      <c r="I7" s="1" t="s">
        <v>5</v>
      </c>
      <c r="J7" s="3" t="s">
        <v>10</v>
      </c>
      <c r="K7" s="1" t="s">
        <v>8</v>
      </c>
      <c r="L7" s="1" t="s">
        <v>12</v>
      </c>
      <c r="M7" s="1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1" t="s">
        <v>19</v>
      </c>
    </row>
    <row r="8" spans="1:21" ht="154.5" customHeight="1" x14ac:dyDescent="0.25">
      <c r="A8" s="5">
        <v>1</v>
      </c>
      <c r="B8" s="5"/>
      <c r="C8" s="15">
        <v>160547</v>
      </c>
      <c r="D8" s="15" t="s">
        <v>105</v>
      </c>
      <c r="E8" s="15" t="s">
        <v>106</v>
      </c>
      <c r="F8" s="15" t="s">
        <v>107</v>
      </c>
      <c r="G8" s="15" t="s">
        <v>108</v>
      </c>
      <c r="H8" s="15" t="s">
        <v>109</v>
      </c>
      <c r="I8" s="10" t="s">
        <v>126</v>
      </c>
      <c r="J8" s="17">
        <v>192861273</v>
      </c>
      <c r="K8" s="24">
        <v>3</v>
      </c>
      <c r="L8" s="5">
        <v>3</v>
      </c>
      <c r="M8" s="5">
        <v>3</v>
      </c>
      <c r="N8" s="10" t="s">
        <v>138</v>
      </c>
      <c r="O8" s="10" t="s">
        <v>139</v>
      </c>
      <c r="P8" s="5"/>
      <c r="Q8" s="5"/>
      <c r="R8" s="5"/>
      <c r="S8" s="31"/>
      <c r="T8" s="41"/>
    </row>
    <row r="9" spans="1:21" ht="30" x14ac:dyDescent="0.25">
      <c r="S9" s="32">
        <f>S8/1</f>
        <v>0</v>
      </c>
      <c r="T9" s="43"/>
      <c r="U9" s="47" t="s">
        <v>172</v>
      </c>
    </row>
    <row r="10" spans="1:21" x14ac:dyDescent="0.25">
      <c r="S10" s="48">
        <f>S9*0.2</f>
        <v>0</v>
      </c>
      <c r="U10" t="s">
        <v>173</v>
      </c>
    </row>
    <row r="11" spans="1:21" ht="15.75" x14ac:dyDescent="0.25">
      <c r="D11" s="125" t="s">
        <v>24</v>
      </c>
      <c r="E11" s="126"/>
      <c r="F11" s="129"/>
      <c r="G11" s="130"/>
    </row>
    <row r="12" spans="1:21" ht="15.75" x14ac:dyDescent="0.25">
      <c r="D12" s="125" t="s">
        <v>25</v>
      </c>
      <c r="E12" s="126"/>
      <c r="F12" s="129"/>
      <c r="G12" s="130"/>
    </row>
    <row r="13" spans="1:21" ht="15.75" x14ac:dyDescent="0.25">
      <c r="D13" s="127" t="s">
        <v>26</v>
      </c>
      <c r="E13" s="128"/>
      <c r="F13" s="129"/>
      <c r="G13" s="130"/>
    </row>
    <row r="14" spans="1:21" ht="15.75" x14ac:dyDescent="0.25">
      <c r="D14" s="127" t="s">
        <v>27</v>
      </c>
      <c r="E14" s="128"/>
      <c r="F14" s="123"/>
      <c r="G14" s="124"/>
    </row>
    <row r="15" spans="1:21" ht="15.75" x14ac:dyDescent="0.25">
      <c r="D15" s="127" t="s">
        <v>28</v>
      </c>
      <c r="E15" s="128"/>
      <c r="F15" s="123"/>
      <c r="G15" s="124"/>
    </row>
  </sheetData>
  <sheetProtection algorithmName="SHA-512" hashValue="QANPJ9iRAXCJ8UDu5elxc2kOJhZJtANXB2zBIskod2n4YDEa11zaYSzEnFuZD9uGpT8Z/doJUXKzDpSSPvAAAA==" saltValue="ABW8uzMIovt0+IkYtC7Fcg==" spinCount="100000" sheet="1" objects="1" scenarios="1"/>
  <mergeCells count="18">
    <mergeCell ref="A6:O6"/>
    <mergeCell ref="P6:T6"/>
    <mergeCell ref="A1:F2"/>
    <mergeCell ref="G1:T1"/>
    <mergeCell ref="G2:H2"/>
    <mergeCell ref="I2:J2"/>
    <mergeCell ref="K2:T2"/>
    <mergeCell ref="A3:T5"/>
    <mergeCell ref="D14:E14"/>
    <mergeCell ref="F14:G14"/>
    <mergeCell ref="D15:E15"/>
    <mergeCell ref="F15:G15"/>
    <mergeCell ref="D11:E11"/>
    <mergeCell ref="F11:G11"/>
    <mergeCell ref="D12:E12"/>
    <mergeCell ref="F12:G12"/>
    <mergeCell ref="D13:E13"/>
    <mergeCell ref="F13:G13"/>
  </mergeCells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zoomScale="70" zoomScaleNormal="70" workbookViewId="0">
      <selection activeCell="E8" sqref="E8"/>
    </sheetView>
  </sheetViews>
  <sheetFormatPr baseColWidth="10" defaultRowHeight="15" x14ac:dyDescent="0.25"/>
  <cols>
    <col min="2" max="2" width="13.7109375" customWidth="1"/>
    <col min="3" max="3" width="13.140625" customWidth="1"/>
    <col min="4" max="4" width="17.28515625" customWidth="1"/>
    <col min="5" max="5" width="27.140625" customWidth="1"/>
    <col min="6" max="6" width="15.42578125" customWidth="1"/>
    <col min="7" max="7" width="13.7109375" customWidth="1"/>
    <col min="8" max="8" width="22.28515625" customWidth="1"/>
    <col min="9" max="9" width="45.85546875" customWidth="1"/>
    <col min="10" max="10" width="16.7109375" customWidth="1"/>
    <col min="11" max="11" width="17.28515625" customWidth="1"/>
    <col min="12" max="12" width="16.140625" customWidth="1"/>
    <col min="13" max="13" width="16.28515625" customWidth="1"/>
    <col min="14" max="14" width="18.28515625" customWidth="1"/>
    <col min="15" max="15" width="15.85546875" customWidth="1"/>
    <col min="16" max="16" width="14.85546875" customWidth="1"/>
    <col min="17" max="19" width="15.42578125" customWidth="1"/>
    <col min="20" max="20" width="15.7109375" customWidth="1"/>
    <col min="21" max="21" width="13.7109375" customWidth="1"/>
  </cols>
  <sheetData>
    <row r="1" spans="1:20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0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31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0" ht="15.75" customHeight="1" x14ac:dyDescent="0.25">
      <c r="A3" s="150" t="s">
        <v>223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0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0" ht="63" x14ac:dyDescent="0.25">
      <c r="A7" s="1" t="s">
        <v>0</v>
      </c>
      <c r="B7" s="1" t="s">
        <v>1</v>
      </c>
      <c r="C7" s="1" t="s">
        <v>2</v>
      </c>
      <c r="D7" s="1" t="s">
        <v>20</v>
      </c>
      <c r="E7" s="1" t="s">
        <v>3</v>
      </c>
      <c r="F7" s="1" t="s">
        <v>9</v>
      </c>
      <c r="G7" s="1" t="s">
        <v>4</v>
      </c>
      <c r="H7" s="1" t="s">
        <v>6</v>
      </c>
      <c r="I7" s="1" t="s">
        <v>5</v>
      </c>
      <c r="J7" s="3" t="s">
        <v>10</v>
      </c>
      <c r="K7" s="1" t="s">
        <v>8</v>
      </c>
      <c r="L7" s="1" t="s">
        <v>12</v>
      </c>
      <c r="M7" s="1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1" t="s">
        <v>19</v>
      </c>
    </row>
    <row r="8" spans="1:20" ht="264" customHeight="1" x14ac:dyDescent="0.25">
      <c r="A8" s="5">
        <v>1</v>
      </c>
      <c r="B8" s="5">
        <v>2019051016</v>
      </c>
      <c r="C8" s="15">
        <v>160544</v>
      </c>
      <c r="D8" s="15" t="s">
        <v>75</v>
      </c>
      <c r="E8" s="15" t="s">
        <v>76</v>
      </c>
      <c r="F8" s="15" t="s">
        <v>77</v>
      </c>
      <c r="G8" s="15" t="s">
        <v>78</v>
      </c>
      <c r="H8" s="15" t="s">
        <v>79</v>
      </c>
      <c r="I8" s="15" t="s">
        <v>228</v>
      </c>
      <c r="J8" s="17">
        <v>60000000</v>
      </c>
      <c r="K8" s="5">
        <v>1</v>
      </c>
      <c r="L8" s="5">
        <v>1</v>
      </c>
      <c r="M8" s="5">
        <v>1</v>
      </c>
      <c r="N8" s="15" t="s">
        <v>80</v>
      </c>
      <c r="O8" s="15" t="s">
        <v>46</v>
      </c>
      <c r="P8" s="5"/>
      <c r="Q8" s="5"/>
      <c r="R8" s="5"/>
      <c r="S8" s="33"/>
      <c r="T8" s="42"/>
    </row>
    <row r="9" spans="1:20" ht="273" customHeight="1" x14ac:dyDescent="0.25">
      <c r="A9" s="5">
        <v>2</v>
      </c>
      <c r="B9" s="5">
        <v>2019051015</v>
      </c>
      <c r="C9" s="15">
        <v>160547</v>
      </c>
      <c r="D9" s="15" t="s">
        <v>75</v>
      </c>
      <c r="E9" s="15" t="s">
        <v>76</v>
      </c>
      <c r="F9" s="15" t="s">
        <v>77</v>
      </c>
      <c r="G9" s="15" t="s">
        <v>81</v>
      </c>
      <c r="H9" s="20" t="s">
        <v>82</v>
      </c>
      <c r="I9" s="10" t="s">
        <v>222</v>
      </c>
      <c r="J9" s="17">
        <v>136029760</v>
      </c>
      <c r="K9" s="5">
        <v>3</v>
      </c>
      <c r="L9" s="5">
        <v>3</v>
      </c>
      <c r="M9" s="5">
        <v>3</v>
      </c>
      <c r="N9" s="9" t="s">
        <v>83</v>
      </c>
      <c r="O9" s="15" t="s">
        <v>46</v>
      </c>
      <c r="P9" s="5"/>
      <c r="Q9" s="5"/>
      <c r="R9" s="5"/>
      <c r="S9" s="33"/>
      <c r="T9" s="42"/>
    </row>
    <row r="10" spans="1:20" ht="38.25" customHeight="1" x14ac:dyDescent="0.25">
      <c r="A10" s="107">
        <v>3</v>
      </c>
      <c r="B10" s="107">
        <v>2019005126</v>
      </c>
      <c r="C10" s="169">
        <v>160547</v>
      </c>
      <c r="D10" s="169" t="s">
        <v>75</v>
      </c>
      <c r="E10" s="169" t="s">
        <v>76</v>
      </c>
      <c r="F10" s="169" t="s">
        <v>77</v>
      </c>
      <c r="G10" s="169" t="s">
        <v>81</v>
      </c>
      <c r="H10" s="167" t="s">
        <v>84</v>
      </c>
      <c r="I10" s="39" t="s">
        <v>85</v>
      </c>
      <c r="J10" s="109">
        <v>194997012</v>
      </c>
      <c r="K10" s="5">
        <v>1</v>
      </c>
      <c r="L10" s="5">
        <v>1</v>
      </c>
      <c r="M10" s="5">
        <v>2</v>
      </c>
      <c r="N10" s="9" t="s">
        <v>86</v>
      </c>
      <c r="O10" s="15" t="s">
        <v>87</v>
      </c>
      <c r="P10" s="5"/>
      <c r="Q10" s="5"/>
      <c r="R10" s="5"/>
      <c r="S10" s="33"/>
      <c r="T10" s="42"/>
    </row>
    <row r="11" spans="1:20" ht="31.5" x14ac:dyDescent="0.25">
      <c r="A11" s="156"/>
      <c r="B11" s="156"/>
      <c r="C11" s="170"/>
      <c r="D11" s="170"/>
      <c r="E11" s="170"/>
      <c r="F11" s="170"/>
      <c r="G11" s="170"/>
      <c r="H11" s="172"/>
      <c r="I11" s="39" t="s">
        <v>127</v>
      </c>
      <c r="J11" s="156"/>
      <c r="K11" s="5">
        <v>1</v>
      </c>
      <c r="L11" s="5">
        <v>1</v>
      </c>
      <c r="M11" s="5">
        <v>1</v>
      </c>
      <c r="N11" s="9" t="s">
        <v>86</v>
      </c>
      <c r="O11" s="15" t="s">
        <v>87</v>
      </c>
      <c r="P11" s="5"/>
      <c r="Q11" s="5"/>
      <c r="R11" s="5"/>
      <c r="S11" s="33"/>
      <c r="T11" s="42"/>
    </row>
    <row r="12" spans="1:20" ht="39.75" customHeight="1" x14ac:dyDescent="0.25">
      <c r="A12" s="156"/>
      <c r="B12" s="156"/>
      <c r="C12" s="170"/>
      <c r="D12" s="170"/>
      <c r="E12" s="170"/>
      <c r="F12" s="170"/>
      <c r="G12" s="170"/>
      <c r="H12" s="172"/>
      <c r="I12" s="39" t="s">
        <v>128</v>
      </c>
      <c r="J12" s="156"/>
      <c r="K12" s="5">
        <v>1</v>
      </c>
      <c r="L12" s="5">
        <v>1</v>
      </c>
      <c r="M12" s="5">
        <v>1</v>
      </c>
      <c r="N12" s="9" t="s">
        <v>86</v>
      </c>
      <c r="O12" s="15" t="s">
        <v>87</v>
      </c>
      <c r="P12" s="5"/>
      <c r="Q12" s="5"/>
      <c r="R12" s="5"/>
      <c r="S12" s="33"/>
      <c r="T12" s="42"/>
    </row>
    <row r="13" spans="1:20" ht="318.75" customHeight="1" x14ac:dyDescent="0.25">
      <c r="A13" s="156"/>
      <c r="B13" s="156"/>
      <c r="C13" s="170"/>
      <c r="D13" s="170"/>
      <c r="E13" s="170"/>
      <c r="F13" s="170"/>
      <c r="G13" s="170"/>
      <c r="H13" s="172"/>
      <c r="I13" s="23" t="s">
        <v>143</v>
      </c>
      <c r="J13" s="156"/>
      <c r="K13" s="5">
        <v>1</v>
      </c>
      <c r="L13" s="5">
        <v>1</v>
      </c>
      <c r="M13" s="5">
        <v>1</v>
      </c>
      <c r="N13" s="9" t="s">
        <v>86</v>
      </c>
      <c r="O13" s="15" t="s">
        <v>87</v>
      </c>
      <c r="P13" s="5"/>
      <c r="Q13" s="5"/>
      <c r="R13" s="5"/>
      <c r="S13" s="33"/>
      <c r="T13" s="42"/>
    </row>
    <row r="14" spans="1:20" ht="236.25" customHeight="1" x14ac:dyDescent="0.25">
      <c r="A14" s="156"/>
      <c r="B14" s="156"/>
      <c r="C14" s="170"/>
      <c r="D14" s="170"/>
      <c r="E14" s="170"/>
      <c r="F14" s="170"/>
      <c r="G14" s="170"/>
      <c r="H14" s="172"/>
      <c r="I14" s="23" t="s">
        <v>142</v>
      </c>
      <c r="J14" s="156"/>
      <c r="K14" s="5">
        <v>1</v>
      </c>
      <c r="L14" s="5">
        <v>1</v>
      </c>
      <c r="M14" s="5">
        <v>1</v>
      </c>
      <c r="N14" s="9" t="s">
        <v>86</v>
      </c>
      <c r="O14" s="15" t="s">
        <v>87</v>
      </c>
      <c r="P14" s="5"/>
      <c r="Q14" s="5"/>
      <c r="R14" s="5"/>
      <c r="S14" s="33"/>
      <c r="T14" s="42"/>
    </row>
    <row r="15" spans="1:20" ht="71.25" customHeight="1" x14ac:dyDescent="0.25">
      <c r="A15" s="156"/>
      <c r="B15" s="156"/>
      <c r="C15" s="170"/>
      <c r="D15" s="170"/>
      <c r="E15" s="170"/>
      <c r="F15" s="170"/>
      <c r="G15" s="170"/>
      <c r="H15" s="172"/>
      <c r="I15" s="23" t="s">
        <v>129</v>
      </c>
      <c r="J15" s="156"/>
      <c r="K15" s="5">
        <v>1</v>
      </c>
      <c r="L15" s="5">
        <v>1</v>
      </c>
      <c r="M15" s="5">
        <v>1</v>
      </c>
      <c r="N15" s="9" t="s">
        <v>86</v>
      </c>
      <c r="O15" s="15" t="s">
        <v>87</v>
      </c>
      <c r="P15" s="5"/>
      <c r="Q15" s="5"/>
      <c r="R15" s="5"/>
      <c r="S15" s="33"/>
      <c r="T15" s="42"/>
    </row>
    <row r="16" spans="1:20" ht="75" customHeight="1" x14ac:dyDescent="0.25">
      <c r="A16" s="108"/>
      <c r="B16" s="108"/>
      <c r="C16" s="171"/>
      <c r="D16" s="171"/>
      <c r="E16" s="171"/>
      <c r="F16" s="171"/>
      <c r="G16" s="171"/>
      <c r="H16" s="168"/>
      <c r="I16" s="30" t="s">
        <v>130</v>
      </c>
      <c r="J16" s="108"/>
      <c r="K16" s="5">
        <v>1</v>
      </c>
      <c r="L16" s="5">
        <v>1</v>
      </c>
      <c r="M16" s="5">
        <v>1</v>
      </c>
      <c r="N16" s="9" t="s">
        <v>86</v>
      </c>
      <c r="O16" s="15" t="s">
        <v>87</v>
      </c>
      <c r="P16" s="5"/>
      <c r="Q16" s="5"/>
      <c r="R16" s="5"/>
      <c r="S16" s="33"/>
      <c r="T16" s="42"/>
    </row>
    <row r="17" spans="4:21" ht="30" x14ac:dyDescent="0.25">
      <c r="S17" s="32">
        <f>(S8+S9+S10+S11+S12+S13+S14+S15+S16)/9</f>
        <v>0</v>
      </c>
      <c r="T17" s="43"/>
      <c r="U17" s="47" t="s">
        <v>172</v>
      </c>
    </row>
    <row r="18" spans="4:21" x14ac:dyDescent="0.25">
      <c r="S18" s="49">
        <f>S17*0.2</f>
        <v>0</v>
      </c>
      <c r="U18" t="s">
        <v>173</v>
      </c>
    </row>
    <row r="19" spans="4:21" ht="15.75" x14ac:dyDescent="0.25">
      <c r="D19" s="125" t="s">
        <v>24</v>
      </c>
      <c r="E19" s="126"/>
      <c r="F19" s="129">
        <f>J8+J9+J10</f>
        <v>391026772</v>
      </c>
      <c r="G19" s="130"/>
    </row>
    <row r="20" spans="4:21" ht="15.75" x14ac:dyDescent="0.25">
      <c r="D20" s="125" t="s">
        <v>25</v>
      </c>
      <c r="E20" s="126"/>
      <c r="F20" s="129"/>
      <c r="G20" s="130"/>
    </row>
    <row r="21" spans="4:21" ht="15.75" x14ac:dyDescent="0.25">
      <c r="D21" s="127" t="s">
        <v>26</v>
      </c>
      <c r="E21" s="128"/>
      <c r="F21" s="129"/>
      <c r="G21" s="130"/>
    </row>
    <row r="22" spans="4:21" ht="15.75" x14ac:dyDescent="0.25">
      <c r="D22" s="127" t="s">
        <v>27</v>
      </c>
      <c r="E22" s="128"/>
      <c r="F22" s="123"/>
      <c r="G22" s="124"/>
    </row>
    <row r="23" spans="4:21" ht="15.75" x14ac:dyDescent="0.25">
      <c r="D23" s="127" t="s">
        <v>28</v>
      </c>
      <c r="E23" s="128"/>
      <c r="F23" s="123"/>
      <c r="G23" s="124"/>
    </row>
  </sheetData>
  <sheetProtection algorithmName="SHA-512" hashValue="72ZawPEcT6VeCAqm8WVmbZ3S7E4zGBtexplLeBtURGvMGkSgq95EuZFVm1F3Fyf7rlMtJkBFqId8lq+6ep5S5A==" saltValue="dgBx13IXKJj/m52SE5A5LA==" spinCount="100000" sheet="1" objects="1" scenarios="1"/>
  <mergeCells count="27">
    <mergeCell ref="F10:F16"/>
    <mergeCell ref="G10:G16"/>
    <mergeCell ref="H10:H16"/>
    <mergeCell ref="J10:J16"/>
    <mergeCell ref="A10:A16"/>
    <mergeCell ref="B10:B16"/>
    <mergeCell ref="C10:C16"/>
    <mergeCell ref="D10:D16"/>
    <mergeCell ref="E10:E16"/>
    <mergeCell ref="A6:O6"/>
    <mergeCell ref="P6:T6"/>
    <mergeCell ref="A1:F2"/>
    <mergeCell ref="G1:T1"/>
    <mergeCell ref="G2:H2"/>
    <mergeCell ref="I2:J2"/>
    <mergeCell ref="K2:T2"/>
    <mergeCell ref="A3:T5"/>
    <mergeCell ref="D22:E22"/>
    <mergeCell ref="F22:G22"/>
    <mergeCell ref="D23:E23"/>
    <mergeCell ref="F23:G23"/>
    <mergeCell ref="D19:E19"/>
    <mergeCell ref="F19:G19"/>
    <mergeCell ref="D20:E20"/>
    <mergeCell ref="F20:G20"/>
    <mergeCell ref="D21:E21"/>
    <mergeCell ref="F21:G2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70" zoomScaleNormal="70" workbookViewId="0">
      <selection activeCell="D8" sqref="D8"/>
    </sheetView>
  </sheetViews>
  <sheetFormatPr baseColWidth="10" defaultRowHeight="15" x14ac:dyDescent="0.25"/>
  <cols>
    <col min="2" max="2" width="13.7109375" customWidth="1"/>
    <col min="3" max="3" width="13.140625" customWidth="1"/>
    <col min="4" max="4" width="21.85546875" customWidth="1"/>
    <col min="5" max="5" width="36.140625" customWidth="1"/>
    <col min="6" max="6" width="17.85546875" customWidth="1"/>
    <col min="7" max="7" width="13.7109375" customWidth="1"/>
    <col min="8" max="8" width="23" customWidth="1"/>
    <col min="9" max="9" width="18.42578125" customWidth="1"/>
    <col min="10" max="10" width="17" customWidth="1"/>
    <col min="11" max="11" width="17.28515625" customWidth="1"/>
    <col min="12" max="12" width="16.140625" customWidth="1"/>
    <col min="13" max="13" width="16.28515625" customWidth="1"/>
    <col min="14" max="14" width="22.85546875" customWidth="1"/>
    <col min="15" max="15" width="15.85546875" customWidth="1"/>
    <col min="16" max="16" width="14.85546875" customWidth="1"/>
    <col min="17" max="19" width="15.42578125" customWidth="1"/>
    <col min="20" max="21" width="15.7109375" customWidth="1"/>
  </cols>
  <sheetData>
    <row r="1" spans="1:21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1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32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1" ht="15.75" customHeight="1" x14ac:dyDescent="0.25">
      <c r="A3" s="150" t="s">
        <v>223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1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1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1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1" ht="63" x14ac:dyDescent="0.25">
      <c r="A7" s="1" t="s">
        <v>0</v>
      </c>
      <c r="B7" s="1" t="s">
        <v>1</v>
      </c>
      <c r="C7" s="1" t="s">
        <v>2</v>
      </c>
      <c r="D7" s="1" t="s">
        <v>20</v>
      </c>
      <c r="E7" s="1" t="s">
        <v>3</v>
      </c>
      <c r="F7" s="1" t="s">
        <v>9</v>
      </c>
      <c r="G7" s="1" t="s">
        <v>4</v>
      </c>
      <c r="H7" s="1" t="s">
        <v>6</v>
      </c>
      <c r="I7" s="1" t="s">
        <v>5</v>
      </c>
      <c r="J7" s="3" t="s">
        <v>10</v>
      </c>
      <c r="K7" s="1" t="s">
        <v>8</v>
      </c>
      <c r="L7" s="1" t="s">
        <v>12</v>
      </c>
      <c r="M7" s="1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1" t="s">
        <v>19</v>
      </c>
    </row>
    <row r="8" spans="1:21" ht="225" customHeight="1" x14ac:dyDescent="0.25">
      <c r="A8" s="5">
        <v>1</v>
      </c>
      <c r="B8" s="5">
        <v>201800237</v>
      </c>
      <c r="C8" s="21">
        <v>160544</v>
      </c>
      <c r="D8" s="9" t="s">
        <v>94</v>
      </c>
      <c r="E8" s="9" t="s">
        <v>95</v>
      </c>
      <c r="F8" s="9" t="s">
        <v>96</v>
      </c>
      <c r="G8" s="9" t="s">
        <v>97</v>
      </c>
      <c r="H8" s="9" t="s">
        <v>98</v>
      </c>
      <c r="I8" s="10"/>
      <c r="J8" s="17">
        <v>0</v>
      </c>
      <c r="K8" s="5">
        <v>0</v>
      </c>
      <c r="L8" s="5">
        <v>0</v>
      </c>
      <c r="M8" s="5">
        <v>0</v>
      </c>
      <c r="N8" s="9" t="s">
        <v>99</v>
      </c>
      <c r="O8" s="21" t="s">
        <v>100</v>
      </c>
      <c r="P8" s="5">
        <v>0</v>
      </c>
      <c r="Q8" s="5"/>
      <c r="R8" s="38"/>
      <c r="S8" s="31">
        <v>0</v>
      </c>
      <c r="T8" s="42"/>
    </row>
    <row r="9" spans="1:21" ht="30" x14ac:dyDescent="0.25">
      <c r="R9" s="37"/>
      <c r="S9" s="32">
        <f>S8/1</f>
        <v>0</v>
      </c>
      <c r="T9" s="43"/>
      <c r="U9" s="47" t="s">
        <v>172</v>
      </c>
    </row>
    <row r="10" spans="1:21" x14ac:dyDescent="0.25">
      <c r="S10" s="48">
        <f>S9*0.2</f>
        <v>0</v>
      </c>
      <c r="U10" t="s">
        <v>173</v>
      </c>
    </row>
    <row r="11" spans="1:21" ht="15.75" x14ac:dyDescent="0.25">
      <c r="D11" s="125" t="s">
        <v>24</v>
      </c>
      <c r="E11" s="126"/>
      <c r="F11" s="129"/>
      <c r="G11" s="130"/>
    </row>
    <row r="12" spans="1:21" ht="15.75" x14ac:dyDescent="0.25">
      <c r="D12" s="125" t="s">
        <v>25</v>
      </c>
      <c r="E12" s="126"/>
      <c r="F12" s="129"/>
      <c r="G12" s="130"/>
    </row>
    <row r="13" spans="1:21" ht="15.75" x14ac:dyDescent="0.25">
      <c r="D13" s="127" t="s">
        <v>26</v>
      </c>
      <c r="E13" s="128"/>
      <c r="F13" s="129"/>
      <c r="G13" s="130"/>
    </row>
    <row r="14" spans="1:21" ht="15.75" x14ac:dyDescent="0.25">
      <c r="D14" s="127" t="s">
        <v>27</v>
      </c>
      <c r="E14" s="128"/>
      <c r="F14" s="123"/>
      <c r="G14" s="124"/>
    </row>
    <row r="15" spans="1:21" ht="15.75" x14ac:dyDescent="0.25">
      <c r="D15" s="127" t="s">
        <v>28</v>
      </c>
      <c r="E15" s="128"/>
      <c r="F15" s="123"/>
      <c r="G15" s="124"/>
    </row>
  </sheetData>
  <sheetProtection algorithmName="SHA-512" hashValue="P1NLLOysc1H/mK/v8XLHJ+oJrEG5NZbMaFt+D3BMFHdY33JXL1zVuBkNBDRJsjhj/IymUMhtjmOUCjfQfMGRSQ==" saltValue="2ci1uhMF/7Akj6kSz2QOPQ==" spinCount="100000" sheet="1" objects="1" scenarios="1"/>
  <mergeCells count="18">
    <mergeCell ref="A6:O6"/>
    <mergeCell ref="P6:T6"/>
    <mergeCell ref="A1:F2"/>
    <mergeCell ref="G1:T1"/>
    <mergeCell ref="G2:H2"/>
    <mergeCell ref="I2:J2"/>
    <mergeCell ref="K2:T2"/>
    <mergeCell ref="A3:T5"/>
    <mergeCell ref="D14:E14"/>
    <mergeCell ref="F14:G14"/>
    <mergeCell ref="D15:E15"/>
    <mergeCell ref="F15:G15"/>
    <mergeCell ref="D11:E11"/>
    <mergeCell ref="F11:G11"/>
    <mergeCell ref="D12:E12"/>
    <mergeCell ref="F12:G12"/>
    <mergeCell ref="D13:E13"/>
    <mergeCell ref="F13:G1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1"/>
  <sheetViews>
    <sheetView topLeftCell="A7" zoomScale="70" zoomScaleNormal="70" workbookViewId="0">
      <selection activeCell="E9" sqref="E9:E14"/>
    </sheetView>
  </sheetViews>
  <sheetFormatPr baseColWidth="10" defaultRowHeight="15" x14ac:dyDescent="0.25"/>
  <cols>
    <col min="2" max="2" width="13.7109375" customWidth="1"/>
    <col min="3" max="3" width="13.140625" customWidth="1"/>
    <col min="4" max="4" width="17.28515625" customWidth="1"/>
    <col min="5" max="5" width="23.140625" customWidth="1"/>
    <col min="6" max="6" width="15.42578125" customWidth="1"/>
    <col min="7" max="7" width="13.7109375" customWidth="1"/>
    <col min="8" max="8" width="21.85546875" customWidth="1"/>
    <col min="9" max="9" width="27" customWidth="1"/>
    <col min="10" max="10" width="17.5703125" customWidth="1"/>
    <col min="11" max="11" width="17.28515625" customWidth="1"/>
    <col min="12" max="12" width="16.140625" customWidth="1"/>
    <col min="13" max="13" width="16.28515625" customWidth="1"/>
    <col min="14" max="14" width="16.85546875" customWidth="1"/>
    <col min="15" max="15" width="15.85546875" customWidth="1"/>
    <col min="16" max="16" width="14.85546875" customWidth="1"/>
    <col min="17" max="19" width="15.42578125" customWidth="1"/>
    <col min="20" max="20" width="15.7109375" customWidth="1"/>
    <col min="21" max="21" width="12.42578125" customWidth="1"/>
  </cols>
  <sheetData>
    <row r="1" spans="1:21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1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33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1" ht="15.75" customHeight="1" x14ac:dyDescent="0.25">
      <c r="A3" s="150" t="s">
        <v>223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1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1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1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1" ht="63" x14ac:dyDescent="0.25">
      <c r="A7" s="1" t="s">
        <v>0</v>
      </c>
      <c r="B7" s="1" t="s">
        <v>1</v>
      </c>
      <c r="C7" s="1" t="s">
        <v>2</v>
      </c>
      <c r="D7" s="1" t="s">
        <v>20</v>
      </c>
      <c r="E7" s="1" t="s">
        <v>3</v>
      </c>
      <c r="F7" s="1" t="s">
        <v>9</v>
      </c>
      <c r="G7" s="1" t="s">
        <v>4</v>
      </c>
      <c r="H7" s="1" t="s">
        <v>6</v>
      </c>
      <c r="I7" s="1" t="s">
        <v>5</v>
      </c>
      <c r="J7" s="3" t="s">
        <v>10</v>
      </c>
      <c r="K7" s="1" t="s">
        <v>8</v>
      </c>
      <c r="L7" s="1" t="s">
        <v>12</v>
      </c>
      <c r="M7" s="1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1" t="s">
        <v>19</v>
      </c>
    </row>
    <row r="8" spans="1:21" ht="409.5" customHeight="1" x14ac:dyDescent="0.25">
      <c r="A8" s="76">
        <v>1</v>
      </c>
      <c r="B8" s="76">
        <v>2019051114</v>
      </c>
      <c r="C8" s="78">
        <v>160544</v>
      </c>
      <c r="D8" s="77" t="s">
        <v>88</v>
      </c>
      <c r="E8" s="77" t="s">
        <v>89</v>
      </c>
      <c r="F8" s="77" t="s">
        <v>90</v>
      </c>
      <c r="G8" s="77" t="s">
        <v>91</v>
      </c>
      <c r="H8" s="15" t="s">
        <v>92</v>
      </c>
      <c r="I8" s="15" t="s">
        <v>133</v>
      </c>
      <c r="J8" s="17">
        <v>163172189</v>
      </c>
      <c r="K8" s="5">
        <v>7</v>
      </c>
      <c r="L8" s="5">
        <v>7</v>
      </c>
      <c r="M8" s="5">
        <v>7</v>
      </c>
      <c r="N8" s="15" t="s">
        <v>101</v>
      </c>
      <c r="O8" s="15" t="s">
        <v>87</v>
      </c>
      <c r="P8" s="5"/>
      <c r="Q8" s="5"/>
      <c r="R8" s="5"/>
      <c r="S8" s="31"/>
      <c r="T8" s="42"/>
    </row>
    <row r="9" spans="1:21" ht="15.75" customHeight="1" x14ac:dyDescent="0.25">
      <c r="A9" s="107">
        <v>2</v>
      </c>
      <c r="B9" s="107">
        <v>2019051113</v>
      </c>
      <c r="C9" s="173">
        <v>160544</v>
      </c>
      <c r="D9" s="169" t="s">
        <v>88</v>
      </c>
      <c r="E9" s="169" t="s">
        <v>89</v>
      </c>
      <c r="F9" s="169" t="s">
        <v>90</v>
      </c>
      <c r="G9" s="169" t="s">
        <v>91</v>
      </c>
      <c r="H9" s="170" t="s">
        <v>93</v>
      </c>
      <c r="I9" s="169" t="s">
        <v>134</v>
      </c>
      <c r="J9" s="136">
        <v>336232000</v>
      </c>
      <c r="K9" s="107">
        <v>1</v>
      </c>
      <c r="L9" s="107">
        <v>1</v>
      </c>
      <c r="M9" s="107">
        <v>1</v>
      </c>
      <c r="N9" s="169" t="s">
        <v>101</v>
      </c>
      <c r="O9" s="169" t="s">
        <v>87</v>
      </c>
      <c r="P9" s="107"/>
      <c r="Q9" s="107"/>
      <c r="R9" s="107"/>
      <c r="S9" s="176"/>
      <c r="T9" s="165"/>
    </row>
    <row r="10" spans="1:21" ht="15.75" customHeight="1" x14ac:dyDescent="0.25">
      <c r="A10" s="156"/>
      <c r="B10" s="156"/>
      <c r="C10" s="174"/>
      <c r="D10" s="170"/>
      <c r="E10" s="170"/>
      <c r="F10" s="170"/>
      <c r="G10" s="170"/>
      <c r="H10" s="170"/>
      <c r="I10" s="170"/>
      <c r="J10" s="136"/>
      <c r="K10" s="156"/>
      <c r="L10" s="156"/>
      <c r="M10" s="156"/>
      <c r="N10" s="170"/>
      <c r="O10" s="170"/>
      <c r="P10" s="156"/>
      <c r="Q10" s="156"/>
      <c r="R10" s="156"/>
      <c r="S10" s="177"/>
      <c r="T10" s="179"/>
    </row>
    <row r="11" spans="1:21" ht="15.75" customHeight="1" x14ac:dyDescent="0.25">
      <c r="A11" s="156"/>
      <c r="B11" s="156"/>
      <c r="C11" s="174"/>
      <c r="D11" s="170"/>
      <c r="E11" s="170"/>
      <c r="F11" s="170"/>
      <c r="G11" s="170"/>
      <c r="H11" s="170"/>
      <c r="I11" s="170"/>
      <c r="J11" s="136"/>
      <c r="K11" s="156"/>
      <c r="L11" s="156"/>
      <c r="M11" s="156"/>
      <c r="N11" s="170"/>
      <c r="O11" s="170"/>
      <c r="P11" s="156"/>
      <c r="Q11" s="156"/>
      <c r="R11" s="156"/>
      <c r="S11" s="177"/>
      <c r="T11" s="179"/>
    </row>
    <row r="12" spans="1:21" ht="15.75" customHeight="1" x14ac:dyDescent="0.25">
      <c r="A12" s="156"/>
      <c r="B12" s="156"/>
      <c r="C12" s="174"/>
      <c r="D12" s="170"/>
      <c r="E12" s="170"/>
      <c r="F12" s="170"/>
      <c r="G12" s="170"/>
      <c r="H12" s="170"/>
      <c r="I12" s="170"/>
      <c r="J12" s="136"/>
      <c r="K12" s="156"/>
      <c r="L12" s="156"/>
      <c r="M12" s="156"/>
      <c r="N12" s="170"/>
      <c r="O12" s="170"/>
      <c r="P12" s="156"/>
      <c r="Q12" s="156"/>
      <c r="R12" s="156"/>
      <c r="S12" s="177"/>
      <c r="T12" s="179"/>
    </row>
    <row r="13" spans="1:21" ht="15.75" customHeight="1" x14ac:dyDescent="0.25">
      <c r="A13" s="156"/>
      <c r="B13" s="156"/>
      <c r="C13" s="174"/>
      <c r="D13" s="170"/>
      <c r="E13" s="170"/>
      <c r="F13" s="170"/>
      <c r="G13" s="170"/>
      <c r="H13" s="170"/>
      <c r="I13" s="170"/>
      <c r="J13" s="136"/>
      <c r="K13" s="156"/>
      <c r="L13" s="156"/>
      <c r="M13" s="156"/>
      <c r="N13" s="170"/>
      <c r="O13" s="170"/>
      <c r="P13" s="156"/>
      <c r="Q13" s="156"/>
      <c r="R13" s="156"/>
      <c r="S13" s="177"/>
      <c r="T13" s="179"/>
    </row>
    <row r="14" spans="1:21" ht="218.25" customHeight="1" x14ac:dyDescent="0.25">
      <c r="A14" s="108"/>
      <c r="B14" s="108"/>
      <c r="C14" s="175"/>
      <c r="D14" s="171"/>
      <c r="E14" s="171"/>
      <c r="F14" s="171"/>
      <c r="G14" s="171"/>
      <c r="H14" s="171"/>
      <c r="I14" s="171"/>
      <c r="J14" s="137"/>
      <c r="K14" s="108"/>
      <c r="L14" s="108"/>
      <c r="M14" s="108"/>
      <c r="N14" s="171"/>
      <c r="O14" s="171"/>
      <c r="P14" s="108"/>
      <c r="Q14" s="108"/>
      <c r="R14" s="108"/>
      <c r="S14" s="178"/>
      <c r="T14" s="166"/>
    </row>
    <row r="15" spans="1:21" ht="30" x14ac:dyDescent="0.25">
      <c r="S15" s="32"/>
      <c r="T15" s="36"/>
      <c r="U15" s="47" t="s">
        <v>172</v>
      </c>
    </row>
    <row r="16" spans="1:21" x14ac:dyDescent="0.25">
      <c r="S16" s="48"/>
      <c r="U16" t="s">
        <v>173</v>
      </c>
    </row>
    <row r="17" spans="4:7" ht="15.75" x14ac:dyDescent="0.25">
      <c r="D17" s="125" t="s">
        <v>24</v>
      </c>
      <c r="E17" s="126"/>
      <c r="F17" s="129">
        <f>J8+J9</f>
        <v>499404189</v>
      </c>
      <c r="G17" s="130"/>
    </row>
    <row r="18" spans="4:7" ht="15.75" x14ac:dyDescent="0.25">
      <c r="D18" s="125" t="s">
        <v>25</v>
      </c>
      <c r="E18" s="126"/>
      <c r="F18" s="129"/>
      <c r="G18" s="130"/>
    </row>
    <row r="19" spans="4:7" ht="15.75" customHeight="1" x14ac:dyDescent="0.25">
      <c r="D19" s="127" t="s">
        <v>26</v>
      </c>
      <c r="E19" s="128"/>
      <c r="F19" s="129"/>
      <c r="G19" s="130"/>
    </row>
    <row r="20" spans="4:7" ht="15.75" customHeight="1" x14ac:dyDescent="0.25">
      <c r="D20" s="127" t="s">
        <v>27</v>
      </c>
      <c r="E20" s="128"/>
      <c r="F20" s="123"/>
      <c r="G20" s="124"/>
    </row>
    <row r="21" spans="4:7" ht="15.75" customHeight="1" x14ac:dyDescent="0.25">
      <c r="D21" s="127" t="s">
        <v>28</v>
      </c>
      <c r="E21" s="128"/>
      <c r="F21" s="123"/>
      <c r="G21" s="124"/>
    </row>
  </sheetData>
  <sheetProtection algorithmName="SHA-512" hashValue="SMo5xDkkR1f/8NyYGbeA16/jIkcZYEWyfMcKuN4yQ4JvoepkkJ04FSA8IsxO18G5/S97USSFQ1mlajlUiT5JKw==" saltValue="JSXwfZASq8pjqgK78MeKxg==" spinCount="100000" sheet="1" objects="1" scenarios="1"/>
  <mergeCells count="38">
    <mergeCell ref="J9:J14"/>
    <mergeCell ref="S9:S14"/>
    <mergeCell ref="T9:T14"/>
    <mergeCell ref="K9:K14"/>
    <mergeCell ref="L9:L14"/>
    <mergeCell ref="M9:M14"/>
    <mergeCell ref="N9:N14"/>
    <mergeCell ref="O9:O14"/>
    <mergeCell ref="P9:P14"/>
    <mergeCell ref="Q9:Q14"/>
    <mergeCell ref="R9:R14"/>
    <mergeCell ref="C9:C14"/>
    <mergeCell ref="D9:D14"/>
    <mergeCell ref="E9:E14"/>
    <mergeCell ref="F9:F14"/>
    <mergeCell ref="G9:G14"/>
    <mergeCell ref="F21:G21"/>
    <mergeCell ref="A6:O6"/>
    <mergeCell ref="P6:T6"/>
    <mergeCell ref="A1:F2"/>
    <mergeCell ref="G1:T1"/>
    <mergeCell ref="G2:H2"/>
    <mergeCell ref="I2:J2"/>
    <mergeCell ref="K2:T2"/>
    <mergeCell ref="A3:T5"/>
    <mergeCell ref="D20:E20"/>
    <mergeCell ref="D21:E21"/>
    <mergeCell ref="D17:E17"/>
    <mergeCell ref="D18:E18"/>
    <mergeCell ref="D19:E19"/>
    <mergeCell ref="A9:A14"/>
    <mergeCell ref="B9:B14"/>
    <mergeCell ref="I9:I14"/>
    <mergeCell ref="F17:G17"/>
    <mergeCell ref="F18:G18"/>
    <mergeCell ref="F19:G19"/>
    <mergeCell ref="F20:G20"/>
    <mergeCell ref="H9:H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"/>
  <sheetViews>
    <sheetView topLeftCell="A16" zoomScale="70" zoomScaleNormal="70" workbookViewId="0">
      <selection activeCell="E18" sqref="E18:E22"/>
    </sheetView>
  </sheetViews>
  <sheetFormatPr baseColWidth="10" defaultRowHeight="15" x14ac:dyDescent="0.25"/>
  <cols>
    <col min="2" max="2" width="16" customWidth="1"/>
    <col min="3" max="3" width="13.140625" customWidth="1"/>
    <col min="4" max="4" width="17.28515625" customWidth="1"/>
    <col min="5" max="5" width="23.7109375" customWidth="1"/>
    <col min="6" max="6" width="15.42578125" customWidth="1"/>
    <col min="7" max="7" width="17" customWidth="1"/>
    <col min="8" max="8" width="19.7109375" customWidth="1"/>
    <col min="9" max="9" width="31" customWidth="1"/>
    <col min="10" max="10" width="15" customWidth="1"/>
    <col min="11" max="11" width="17.28515625" customWidth="1"/>
    <col min="12" max="12" width="16.140625" customWidth="1"/>
    <col min="13" max="13" width="16.28515625" customWidth="1"/>
    <col min="14" max="14" width="19.7109375" customWidth="1"/>
    <col min="15" max="15" width="17.7109375" customWidth="1"/>
    <col min="16" max="16" width="14.85546875" customWidth="1"/>
    <col min="17" max="19" width="15.42578125" customWidth="1"/>
    <col min="20" max="20" width="15.7109375" customWidth="1"/>
    <col min="21" max="21" width="13.85546875" customWidth="1"/>
  </cols>
  <sheetData>
    <row r="1" spans="1:20" ht="35.25" customHeight="1" x14ac:dyDescent="0.25">
      <c r="A1" s="139"/>
      <c r="B1" s="140"/>
      <c r="C1" s="140"/>
      <c r="D1" s="140"/>
      <c r="E1" s="140"/>
      <c r="F1" s="141"/>
      <c r="G1" s="145" t="s">
        <v>147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0" ht="37.5" customHeight="1" x14ac:dyDescent="0.25">
      <c r="A2" s="142"/>
      <c r="B2" s="143"/>
      <c r="C2" s="143"/>
      <c r="D2" s="143"/>
      <c r="E2" s="143"/>
      <c r="F2" s="144"/>
      <c r="G2" s="146" t="s">
        <v>13</v>
      </c>
      <c r="H2" s="147"/>
      <c r="I2" s="146" t="s">
        <v>21</v>
      </c>
      <c r="J2" s="148"/>
      <c r="K2" s="146" t="s">
        <v>110</v>
      </c>
      <c r="L2" s="149"/>
      <c r="M2" s="149"/>
      <c r="N2" s="149"/>
      <c r="O2" s="149"/>
      <c r="P2" s="149"/>
      <c r="Q2" s="149"/>
      <c r="R2" s="149"/>
      <c r="S2" s="149"/>
      <c r="T2" s="149"/>
    </row>
    <row r="3" spans="1:20" ht="15.75" customHeight="1" x14ac:dyDescent="0.25">
      <c r="A3" s="150" t="s">
        <v>225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0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23</v>
      </c>
      <c r="Q6" s="138"/>
      <c r="R6" s="138"/>
      <c r="S6" s="138"/>
      <c r="T6" s="138"/>
    </row>
    <row r="7" spans="1:20" ht="63" x14ac:dyDescent="0.25">
      <c r="A7" s="25" t="s">
        <v>0</v>
      </c>
      <c r="B7" s="25" t="s">
        <v>1</v>
      </c>
      <c r="C7" s="25" t="s">
        <v>2</v>
      </c>
      <c r="D7" s="25" t="s">
        <v>20</v>
      </c>
      <c r="E7" s="25" t="s">
        <v>3</v>
      </c>
      <c r="F7" s="25" t="s">
        <v>9</v>
      </c>
      <c r="G7" s="25" t="s">
        <v>4</v>
      </c>
      <c r="H7" s="25" t="s">
        <v>6</v>
      </c>
      <c r="I7" s="25" t="s">
        <v>5</v>
      </c>
      <c r="J7" s="3" t="s">
        <v>10</v>
      </c>
      <c r="K7" s="25" t="s">
        <v>8</v>
      </c>
      <c r="L7" s="25" t="s">
        <v>12</v>
      </c>
      <c r="M7" s="25" t="s">
        <v>11</v>
      </c>
      <c r="N7" s="2" t="s">
        <v>7</v>
      </c>
      <c r="O7" s="2" t="s">
        <v>14</v>
      </c>
      <c r="P7" s="4" t="s">
        <v>16</v>
      </c>
      <c r="Q7" s="4" t="s">
        <v>15</v>
      </c>
      <c r="R7" s="4" t="s">
        <v>17</v>
      </c>
      <c r="S7" s="4" t="s">
        <v>18</v>
      </c>
      <c r="T7" s="25" t="s">
        <v>19</v>
      </c>
    </row>
    <row r="8" spans="1:20" ht="109.5" customHeight="1" x14ac:dyDescent="0.25">
      <c r="A8" s="107">
        <v>1</v>
      </c>
      <c r="B8" s="107"/>
      <c r="C8" s="183">
        <v>160547</v>
      </c>
      <c r="D8" s="167" t="s">
        <v>111</v>
      </c>
      <c r="E8" s="167" t="s">
        <v>112</v>
      </c>
      <c r="F8" s="167" t="s">
        <v>113</v>
      </c>
      <c r="G8" s="167" t="s">
        <v>114</v>
      </c>
      <c r="H8" s="186" t="s">
        <v>151</v>
      </c>
      <c r="I8" s="58" t="s">
        <v>227</v>
      </c>
      <c r="J8" s="180">
        <v>301348069</v>
      </c>
      <c r="K8" s="27">
        <v>5</v>
      </c>
      <c r="L8" s="27">
        <v>5</v>
      </c>
      <c r="M8" s="27">
        <v>5</v>
      </c>
      <c r="N8" s="22" t="s">
        <v>114</v>
      </c>
      <c r="O8" s="15" t="s">
        <v>87</v>
      </c>
      <c r="P8" s="27"/>
      <c r="Q8" s="27"/>
      <c r="R8" s="27"/>
      <c r="S8" s="56"/>
      <c r="T8" s="44"/>
    </row>
    <row r="9" spans="1:20" ht="109.5" customHeight="1" x14ac:dyDescent="0.25">
      <c r="A9" s="156"/>
      <c r="B9" s="156"/>
      <c r="C9" s="184"/>
      <c r="D9" s="172"/>
      <c r="E9" s="172"/>
      <c r="F9" s="172"/>
      <c r="G9" s="172"/>
      <c r="H9" s="187"/>
      <c r="I9" s="89" t="s">
        <v>182</v>
      </c>
      <c r="J9" s="181"/>
      <c r="K9" s="27">
        <v>1</v>
      </c>
      <c r="L9" s="27">
        <v>1</v>
      </c>
      <c r="M9" s="27">
        <v>1</v>
      </c>
      <c r="N9" s="22" t="s">
        <v>114</v>
      </c>
      <c r="O9" s="15" t="s">
        <v>87</v>
      </c>
      <c r="P9" s="27"/>
      <c r="Q9" s="27"/>
      <c r="R9" s="27"/>
      <c r="S9" s="56"/>
      <c r="T9" s="44"/>
    </row>
    <row r="10" spans="1:20" ht="109.5" customHeight="1" x14ac:dyDescent="0.25">
      <c r="A10" s="156"/>
      <c r="B10" s="156"/>
      <c r="C10" s="184"/>
      <c r="D10" s="172"/>
      <c r="E10" s="172"/>
      <c r="F10" s="172"/>
      <c r="G10" s="172"/>
      <c r="H10" s="187"/>
      <c r="I10" s="89" t="s">
        <v>183</v>
      </c>
      <c r="J10" s="181"/>
      <c r="K10" s="27">
        <v>1</v>
      </c>
      <c r="L10" s="27">
        <v>1</v>
      </c>
      <c r="M10" s="27">
        <v>1</v>
      </c>
      <c r="N10" s="22" t="s">
        <v>114</v>
      </c>
      <c r="O10" s="15" t="s">
        <v>87</v>
      </c>
      <c r="P10" s="27"/>
      <c r="Q10" s="27"/>
      <c r="R10" s="27"/>
      <c r="S10" s="56"/>
      <c r="T10" s="44"/>
    </row>
    <row r="11" spans="1:20" ht="109.5" customHeight="1" x14ac:dyDescent="0.25">
      <c r="A11" s="156"/>
      <c r="B11" s="156"/>
      <c r="C11" s="184"/>
      <c r="D11" s="172"/>
      <c r="E11" s="172"/>
      <c r="F11" s="172"/>
      <c r="G11" s="172"/>
      <c r="H11" s="187"/>
      <c r="I11" s="89" t="s">
        <v>184</v>
      </c>
      <c r="J11" s="181"/>
      <c r="K11" s="27">
        <v>1</v>
      </c>
      <c r="L11" s="27">
        <v>1</v>
      </c>
      <c r="M11" s="27">
        <v>1</v>
      </c>
      <c r="N11" s="22" t="s">
        <v>114</v>
      </c>
      <c r="O11" s="15" t="s">
        <v>87</v>
      </c>
      <c r="P11" s="27"/>
      <c r="Q11" s="27"/>
      <c r="R11" s="27"/>
      <c r="S11" s="56"/>
      <c r="T11" s="44"/>
    </row>
    <row r="12" spans="1:20" ht="109.5" customHeight="1" x14ac:dyDescent="0.25">
      <c r="A12" s="108"/>
      <c r="B12" s="108"/>
      <c r="C12" s="185"/>
      <c r="D12" s="168"/>
      <c r="E12" s="168"/>
      <c r="F12" s="168"/>
      <c r="G12" s="168"/>
      <c r="H12" s="187"/>
      <c r="I12" s="89" t="s">
        <v>185</v>
      </c>
      <c r="J12" s="182"/>
      <c r="K12" s="27">
        <v>1</v>
      </c>
      <c r="L12" s="27">
        <v>1</v>
      </c>
      <c r="M12" s="27">
        <v>1</v>
      </c>
      <c r="N12" s="22" t="s">
        <v>201</v>
      </c>
      <c r="O12" s="15" t="s">
        <v>87</v>
      </c>
      <c r="P12" s="27"/>
      <c r="Q12" s="27"/>
      <c r="R12" s="27"/>
      <c r="S12" s="56"/>
      <c r="T12" s="44"/>
    </row>
    <row r="13" spans="1:20" ht="134.25" customHeight="1" x14ac:dyDescent="0.25">
      <c r="A13" s="52">
        <v>2</v>
      </c>
      <c r="B13" s="52"/>
      <c r="C13" s="55"/>
      <c r="D13" s="53" t="s">
        <v>111</v>
      </c>
      <c r="E13" s="53" t="s">
        <v>112</v>
      </c>
      <c r="F13" s="53" t="s">
        <v>113</v>
      </c>
      <c r="G13" s="53" t="s">
        <v>150</v>
      </c>
      <c r="H13" s="57" t="s">
        <v>149</v>
      </c>
      <c r="I13" s="90" t="s">
        <v>186</v>
      </c>
      <c r="J13" s="54">
        <v>0</v>
      </c>
      <c r="K13" s="27">
        <v>1</v>
      </c>
      <c r="L13" s="27">
        <v>1</v>
      </c>
      <c r="M13" s="27">
        <v>1</v>
      </c>
      <c r="N13" s="22" t="s">
        <v>200</v>
      </c>
      <c r="O13" s="15" t="s">
        <v>46</v>
      </c>
      <c r="P13" s="27"/>
      <c r="Q13" s="27"/>
      <c r="R13" s="27"/>
      <c r="S13" s="56"/>
      <c r="T13" s="44"/>
    </row>
    <row r="14" spans="1:20" ht="109.5" customHeight="1" x14ac:dyDescent="0.25">
      <c r="A14" s="107">
        <v>3</v>
      </c>
      <c r="B14" s="118" t="s">
        <v>153</v>
      </c>
      <c r="C14" s="183"/>
      <c r="D14" s="167" t="s">
        <v>111</v>
      </c>
      <c r="E14" s="167" t="s">
        <v>112</v>
      </c>
      <c r="F14" s="167" t="s">
        <v>113</v>
      </c>
      <c r="G14" s="167" t="s">
        <v>150</v>
      </c>
      <c r="H14" s="188" t="s">
        <v>149</v>
      </c>
      <c r="I14" s="91" t="s">
        <v>152</v>
      </c>
      <c r="J14" s="180">
        <v>30000000</v>
      </c>
      <c r="K14" s="27">
        <v>1</v>
      </c>
      <c r="L14" s="27">
        <v>1</v>
      </c>
      <c r="M14" s="27">
        <v>1</v>
      </c>
      <c r="N14" s="22" t="s">
        <v>148</v>
      </c>
      <c r="O14" s="15" t="s">
        <v>87</v>
      </c>
      <c r="P14" s="27"/>
      <c r="Q14" s="27"/>
      <c r="R14" s="27"/>
      <c r="S14" s="56"/>
      <c r="T14" s="44"/>
    </row>
    <row r="15" spans="1:20" ht="109.5" customHeight="1" x14ac:dyDescent="0.25">
      <c r="A15" s="156"/>
      <c r="B15" s="110"/>
      <c r="C15" s="184"/>
      <c r="D15" s="172"/>
      <c r="E15" s="172"/>
      <c r="F15" s="172"/>
      <c r="G15" s="172"/>
      <c r="H15" s="188"/>
      <c r="I15" s="91" t="s">
        <v>154</v>
      </c>
      <c r="J15" s="181"/>
      <c r="K15" s="27">
        <v>3</v>
      </c>
      <c r="L15" s="27">
        <v>3</v>
      </c>
      <c r="M15" s="27">
        <v>3</v>
      </c>
      <c r="N15" s="22" t="s">
        <v>148</v>
      </c>
      <c r="O15" s="15" t="s">
        <v>87</v>
      </c>
      <c r="P15" s="27"/>
      <c r="Q15" s="27"/>
      <c r="R15" s="27"/>
      <c r="S15" s="56"/>
      <c r="T15" s="44"/>
    </row>
    <row r="16" spans="1:20" ht="109.5" customHeight="1" x14ac:dyDescent="0.25">
      <c r="A16" s="156"/>
      <c r="B16" s="110"/>
      <c r="C16" s="184"/>
      <c r="D16" s="172"/>
      <c r="E16" s="172"/>
      <c r="F16" s="172"/>
      <c r="G16" s="172"/>
      <c r="H16" s="188"/>
      <c r="I16" s="91" t="s">
        <v>155</v>
      </c>
      <c r="J16" s="181"/>
      <c r="K16" s="27">
        <v>1</v>
      </c>
      <c r="L16" s="27">
        <v>1</v>
      </c>
      <c r="M16" s="27">
        <v>1</v>
      </c>
      <c r="N16" s="22" t="s">
        <v>148</v>
      </c>
      <c r="O16" s="15" t="s">
        <v>87</v>
      </c>
      <c r="P16" s="27"/>
      <c r="Q16" s="27"/>
      <c r="R16" s="27"/>
      <c r="S16" s="56"/>
      <c r="T16" s="44"/>
    </row>
    <row r="17" spans="1:20" ht="109.5" customHeight="1" x14ac:dyDescent="0.25">
      <c r="A17" s="108"/>
      <c r="B17" s="111"/>
      <c r="C17" s="185"/>
      <c r="D17" s="168"/>
      <c r="E17" s="168"/>
      <c r="F17" s="168"/>
      <c r="G17" s="168"/>
      <c r="H17" s="189"/>
      <c r="I17" s="91" t="s">
        <v>156</v>
      </c>
      <c r="J17" s="182"/>
      <c r="K17" s="27">
        <v>1</v>
      </c>
      <c r="L17" s="27">
        <v>1</v>
      </c>
      <c r="M17" s="27">
        <v>2</v>
      </c>
      <c r="N17" s="22" t="s">
        <v>148</v>
      </c>
      <c r="O17" s="15" t="s">
        <v>87</v>
      </c>
      <c r="P17" s="27"/>
      <c r="Q17" s="27"/>
      <c r="R17" s="27"/>
      <c r="S17" s="56"/>
      <c r="T17" s="44"/>
    </row>
    <row r="18" spans="1:20" ht="109.5" customHeight="1" x14ac:dyDescent="0.25">
      <c r="A18" s="118">
        <v>4</v>
      </c>
      <c r="B18" s="107" t="s">
        <v>153</v>
      </c>
      <c r="C18" s="183"/>
      <c r="D18" s="167" t="s">
        <v>111</v>
      </c>
      <c r="E18" s="167" t="s">
        <v>112</v>
      </c>
      <c r="F18" s="167" t="s">
        <v>113</v>
      </c>
      <c r="G18" s="167" t="s">
        <v>158</v>
      </c>
      <c r="H18" s="26" t="s">
        <v>160</v>
      </c>
      <c r="I18" s="85" t="s">
        <v>163</v>
      </c>
      <c r="J18" s="190"/>
      <c r="K18" s="27">
        <v>1</v>
      </c>
      <c r="L18" s="27">
        <v>1</v>
      </c>
      <c r="M18" s="27">
        <v>1</v>
      </c>
      <c r="N18" s="22" t="s">
        <v>158</v>
      </c>
      <c r="O18" s="15" t="s">
        <v>159</v>
      </c>
      <c r="P18" s="27"/>
      <c r="Q18" s="27"/>
      <c r="R18" s="27"/>
      <c r="S18" s="56"/>
      <c r="T18" s="44"/>
    </row>
    <row r="19" spans="1:20" ht="109.5" customHeight="1" x14ac:dyDescent="0.25">
      <c r="A19" s="110"/>
      <c r="B19" s="156"/>
      <c r="C19" s="184"/>
      <c r="D19" s="172"/>
      <c r="E19" s="172"/>
      <c r="F19" s="172"/>
      <c r="G19" s="172"/>
      <c r="H19" s="26" t="s">
        <v>160</v>
      </c>
      <c r="I19" s="85" t="s">
        <v>161</v>
      </c>
      <c r="J19" s="191"/>
      <c r="K19" s="27">
        <v>1</v>
      </c>
      <c r="L19" s="27">
        <v>1</v>
      </c>
      <c r="M19" s="27">
        <v>1</v>
      </c>
      <c r="N19" s="22" t="s">
        <v>158</v>
      </c>
      <c r="O19" s="15" t="s">
        <v>159</v>
      </c>
      <c r="P19" s="27"/>
      <c r="Q19" s="27"/>
      <c r="R19" s="27"/>
      <c r="S19" s="56"/>
      <c r="T19" s="44"/>
    </row>
    <row r="20" spans="1:20" ht="109.5" customHeight="1" x14ac:dyDescent="0.25">
      <c r="A20" s="110"/>
      <c r="B20" s="156"/>
      <c r="C20" s="184"/>
      <c r="D20" s="172"/>
      <c r="E20" s="172"/>
      <c r="F20" s="172"/>
      <c r="G20" s="172"/>
      <c r="H20" s="9" t="s">
        <v>157</v>
      </c>
      <c r="I20" s="85" t="s">
        <v>162</v>
      </c>
      <c r="J20" s="191"/>
      <c r="K20" s="27">
        <v>0</v>
      </c>
      <c r="L20" s="27">
        <v>1</v>
      </c>
      <c r="M20" s="27">
        <v>1</v>
      </c>
      <c r="N20" s="22" t="s">
        <v>158</v>
      </c>
      <c r="O20" s="15" t="s">
        <v>159</v>
      </c>
      <c r="P20" s="27"/>
      <c r="Q20" s="27"/>
      <c r="R20" s="27"/>
      <c r="S20" s="56"/>
      <c r="T20" s="44"/>
    </row>
    <row r="21" spans="1:20" ht="171" customHeight="1" x14ac:dyDescent="0.25">
      <c r="A21" s="110"/>
      <c r="B21" s="156"/>
      <c r="C21" s="184"/>
      <c r="D21" s="172"/>
      <c r="E21" s="172"/>
      <c r="F21" s="172"/>
      <c r="G21" s="172"/>
      <c r="H21" s="9" t="s">
        <v>157</v>
      </c>
      <c r="I21" s="85" t="s">
        <v>207</v>
      </c>
      <c r="J21" s="191"/>
      <c r="K21" s="27">
        <v>1</v>
      </c>
      <c r="L21" s="27">
        <v>1</v>
      </c>
      <c r="M21" s="27">
        <v>1</v>
      </c>
      <c r="N21" s="22" t="s">
        <v>158</v>
      </c>
      <c r="O21" s="15" t="s">
        <v>159</v>
      </c>
      <c r="P21" s="27"/>
      <c r="Q21" s="27"/>
      <c r="R21" s="27"/>
      <c r="S21" s="56"/>
      <c r="T21" s="44"/>
    </row>
    <row r="22" spans="1:20" ht="109.5" customHeight="1" x14ac:dyDescent="0.25">
      <c r="A22" s="111"/>
      <c r="B22" s="108"/>
      <c r="C22" s="185"/>
      <c r="D22" s="168"/>
      <c r="E22" s="168"/>
      <c r="F22" s="168"/>
      <c r="G22" s="168"/>
      <c r="H22" s="26" t="s">
        <v>160</v>
      </c>
      <c r="I22" s="85" t="s">
        <v>164</v>
      </c>
      <c r="J22" s="192"/>
      <c r="K22" s="27">
        <v>1</v>
      </c>
      <c r="L22" s="27">
        <v>1</v>
      </c>
      <c r="M22" s="27">
        <v>1</v>
      </c>
      <c r="N22" s="22" t="s">
        <v>158</v>
      </c>
      <c r="O22" s="15" t="s">
        <v>159</v>
      </c>
      <c r="P22" s="27"/>
      <c r="Q22" s="27"/>
      <c r="R22" s="27"/>
      <c r="S22" s="56"/>
      <c r="T22" s="44"/>
    </row>
    <row r="23" spans="1:20" ht="109.5" customHeight="1" x14ac:dyDescent="0.25">
      <c r="A23" s="118">
        <v>5</v>
      </c>
      <c r="B23" s="107" t="s">
        <v>153</v>
      </c>
      <c r="C23" s="183"/>
      <c r="D23" s="167" t="s">
        <v>111</v>
      </c>
      <c r="E23" s="167" t="s">
        <v>112</v>
      </c>
      <c r="F23" s="167" t="s">
        <v>113</v>
      </c>
      <c r="G23" s="167" t="s">
        <v>158</v>
      </c>
      <c r="H23" s="26" t="s">
        <v>160</v>
      </c>
      <c r="I23" s="86" t="s">
        <v>165</v>
      </c>
      <c r="J23" s="180"/>
      <c r="K23" s="27">
        <v>1</v>
      </c>
      <c r="L23" s="27">
        <v>1</v>
      </c>
      <c r="M23" s="27">
        <v>1</v>
      </c>
      <c r="N23" s="22" t="s">
        <v>170</v>
      </c>
      <c r="O23" s="15" t="s">
        <v>171</v>
      </c>
      <c r="P23" s="27"/>
      <c r="Q23" s="27"/>
      <c r="R23" s="27"/>
      <c r="S23" s="56"/>
      <c r="T23" s="44"/>
    </row>
    <row r="24" spans="1:20" ht="109.5" customHeight="1" x14ac:dyDescent="0.25">
      <c r="A24" s="110"/>
      <c r="B24" s="156"/>
      <c r="C24" s="184"/>
      <c r="D24" s="172"/>
      <c r="E24" s="172"/>
      <c r="F24" s="172"/>
      <c r="G24" s="172"/>
      <c r="H24" s="26" t="s">
        <v>160</v>
      </c>
      <c r="I24" s="86" t="s">
        <v>166</v>
      </c>
      <c r="J24" s="181"/>
      <c r="K24" s="27">
        <v>1</v>
      </c>
      <c r="L24" s="27">
        <v>1</v>
      </c>
      <c r="M24" s="27">
        <v>1</v>
      </c>
      <c r="N24" s="22" t="s">
        <v>170</v>
      </c>
      <c r="O24" s="15" t="s">
        <v>171</v>
      </c>
      <c r="P24" s="27"/>
      <c r="Q24" s="27"/>
      <c r="R24" s="27"/>
      <c r="S24" s="56"/>
      <c r="T24" s="44"/>
    </row>
    <row r="25" spans="1:20" ht="109.5" customHeight="1" x14ac:dyDescent="0.25">
      <c r="A25" s="110"/>
      <c r="B25" s="156"/>
      <c r="C25" s="184"/>
      <c r="D25" s="172"/>
      <c r="E25" s="172"/>
      <c r="F25" s="172"/>
      <c r="G25" s="172"/>
      <c r="H25" s="26" t="s">
        <v>160</v>
      </c>
      <c r="I25" s="86" t="s">
        <v>167</v>
      </c>
      <c r="J25" s="181"/>
      <c r="K25" s="27">
        <v>1</v>
      </c>
      <c r="L25" s="27">
        <v>1</v>
      </c>
      <c r="M25" s="27">
        <v>1</v>
      </c>
      <c r="N25" s="22" t="s">
        <v>170</v>
      </c>
      <c r="O25" s="15" t="s">
        <v>171</v>
      </c>
      <c r="P25" s="27"/>
      <c r="Q25" s="27"/>
      <c r="R25" s="27"/>
      <c r="S25" s="56"/>
      <c r="T25" s="44"/>
    </row>
    <row r="26" spans="1:20" ht="109.5" customHeight="1" x14ac:dyDescent="0.25">
      <c r="A26" s="110"/>
      <c r="B26" s="156"/>
      <c r="C26" s="184"/>
      <c r="D26" s="172"/>
      <c r="E26" s="172"/>
      <c r="F26" s="172"/>
      <c r="G26" s="172"/>
      <c r="H26" s="45" t="s">
        <v>160</v>
      </c>
      <c r="I26" s="86" t="s">
        <v>168</v>
      </c>
      <c r="J26" s="181"/>
      <c r="K26" s="27">
        <v>1</v>
      </c>
      <c r="L26" s="27">
        <v>1</v>
      </c>
      <c r="M26" s="27">
        <v>1</v>
      </c>
      <c r="N26" s="22" t="s">
        <v>170</v>
      </c>
      <c r="O26" s="15" t="s">
        <v>171</v>
      </c>
      <c r="P26" s="27"/>
      <c r="Q26" s="27"/>
      <c r="R26" s="27"/>
      <c r="S26" s="56"/>
      <c r="T26" s="44"/>
    </row>
    <row r="27" spans="1:20" ht="109.5" customHeight="1" x14ac:dyDescent="0.25">
      <c r="A27" s="111"/>
      <c r="B27" s="108"/>
      <c r="C27" s="185"/>
      <c r="D27" s="168"/>
      <c r="E27" s="168"/>
      <c r="F27" s="168"/>
      <c r="G27" s="168"/>
      <c r="H27" s="45" t="s">
        <v>160</v>
      </c>
      <c r="I27" s="86" t="s">
        <v>169</v>
      </c>
      <c r="J27" s="182"/>
      <c r="K27" s="27">
        <v>1</v>
      </c>
      <c r="L27" s="27">
        <v>1</v>
      </c>
      <c r="M27" s="27">
        <v>1</v>
      </c>
      <c r="N27" s="22" t="s">
        <v>170</v>
      </c>
      <c r="O27" s="15" t="s">
        <v>171</v>
      </c>
      <c r="P27" s="27"/>
      <c r="Q27" s="27"/>
      <c r="R27" s="27"/>
      <c r="S27" s="56"/>
      <c r="T27" s="44"/>
    </row>
    <row r="28" spans="1:20" ht="109.5" customHeight="1" x14ac:dyDescent="0.25">
      <c r="A28" s="107">
        <v>6</v>
      </c>
      <c r="B28" s="107">
        <v>2019002118</v>
      </c>
      <c r="C28" s="183">
        <v>160544</v>
      </c>
      <c r="D28" s="167" t="s">
        <v>111</v>
      </c>
      <c r="E28" s="167" t="s">
        <v>112</v>
      </c>
      <c r="F28" s="167" t="s">
        <v>113</v>
      </c>
      <c r="G28" s="167" t="s">
        <v>190</v>
      </c>
      <c r="H28" s="50" t="s">
        <v>191</v>
      </c>
      <c r="I28" s="26" t="s">
        <v>221</v>
      </c>
      <c r="J28" s="180">
        <v>52000000</v>
      </c>
      <c r="K28" s="27">
        <v>1</v>
      </c>
      <c r="L28" s="27">
        <v>1</v>
      </c>
      <c r="M28" s="27">
        <v>1</v>
      </c>
      <c r="N28" s="22" t="s">
        <v>190</v>
      </c>
      <c r="O28" s="15" t="s">
        <v>193</v>
      </c>
      <c r="P28" s="27"/>
      <c r="Q28" s="27"/>
      <c r="R28" s="27"/>
      <c r="S28" s="56"/>
      <c r="T28" s="44"/>
    </row>
    <row r="29" spans="1:20" ht="109.5" customHeight="1" x14ac:dyDescent="0.25">
      <c r="A29" s="156"/>
      <c r="B29" s="156"/>
      <c r="C29" s="184"/>
      <c r="D29" s="172"/>
      <c r="E29" s="172"/>
      <c r="F29" s="172"/>
      <c r="G29" s="172"/>
      <c r="H29" s="50" t="s">
        <v>191</v>
      </c>
      <c r="I29" s="87" t="s">
        <v>174</v>
      </c>
      <c r="J29" s="181"/>
      <c r="K29" s="27">
        <v>1</v>
      </c>
      <c r="L29" s="27">
        <v>1</v>
      </c>
      <c r="M29" s="27">
        <v>2</v>
      </c>
      <c r="N29" s="22" t="s">
        <v>190</v>
      </c>
      <c r="O29" s="15" t="s">
        <v>193</v>
      </c>
      <c r="P29" s="27"/>
      <c r="Q29" s="27"/>
      <c r="R29" s="27"/>
      <c r="S29" s="56"/>
      <c r="T29" s="44"/>
    </row>
    <row r="30" spans="1:20" ht="109.5" customHeight="1" x14ac:dyDescent="0.25">
      <c r="A30" s="156"/>
      <c r="B30" s="156"/>
      <c r="C30" s="184"/>
      <c r="D30" s="172"/>
      <c r="E30" s="172"/>
      <c r="F30" s="172"/>
      <c r="G30" s="172"/>
      <c r="H30" s="50" t="s">
        <v>191</v>
      </c>
      <c r="I30" s="87" t="s">
        <v>175</v>
      </c>
      <c r="J30" s="181"/>
      <c r="K30" s="27">
        <v>1</v>
      </c>
      <c r="L30" s="27">
        <v>2</v>
      </c>
      <c r="M30" s="27">
        <v>3</v>
      </c>
      <c r="N30" s="22" t="s">
        <v>190</v>
      </c>
      <c r="O30" s="15" t="s">
        <v>193</v>
      </c>
      <c r="P30" s="27"/>
      <c r="Q30" s="27"/>
      <c r="R30" s="27"/>
      <c r="S30" s="56"/>
      <c r="T30" s="44"/>
    </row>
    <row r="31" spans="1:20" ht="109.5" customHeight="1" x14ac:dyDescent="0.25">
      <c r="A31" s="156"/>
      <c r="B31" s="156"/>
      <c r="C31" s="184"/>
      <c r="D31" s="172"/>
      <c r="E31" s="172"/>
      <c r="F31" s="172"/>
      <c r="G31" s="172"/>
      <c r="H31" s="50" t="s">
        <v>191</v>
      </c>
      <c r="I31" s="87" t="s">
        <v>176</v>
      </c>
      <c r="J31" s="181"/>
      <c r="K31" s="27">
        <v>1</v>
      </c>
      <c r="L31" s="27">
        <v>1</v>
      </c>
      <c r="M31" s="27">
        <v>1</v>
      </c>
      <c r="N31" s="22" t="s">
        <v>190</v>
      </c>
      <c r="O31" s="15" t="s">
        <v>193</v>
      </c>
      <c r="P31" s="27"/>
      <c r="Q31" s="27"/>
      <c r="R31" s="27"/>
      <c r="S31" s="56"/>
      <c r="T31" s="44"/>
    </row>
    <row r="32" spans="1:20" ht="109.5" customHeight="1" x14ac:dyDescent="0.25">
      <c r="A32" s="156"/>
      <c r="B32" s="156"/>
      <c r="C32" s="184"/>
      <c r="D32" s="172"/>
      <c r="E32" s="172"/>
      <c r="F32" s="172"/>
      <c r="G32" s="172"/>
      <c r="H32" s="50" t="s">
        <v>191</v>
      </c>
      <c r="I32" s="87" t="s">
        <v>177</v>
      </c>
      <c r="J32" s="181"/>
      <c r="K32" s="27">
        <v>1</v>
      </c>
      <c r="L32" s="27">
        <v>1</v>
      </c>
      <c r="M32" s="27">
        <v>1</v>
      </c>
      <c r="N32" s="22" t="s">
        <v>190</v>
      </c>
      <c r="O32" s="15" t="s">
        <v>193</v>
      </c>
      <c r="P32" s="27"/>
      <c r="Q32" s="27"/>
      <c r="R32" s="27"/>
      <c r="S32" s="56"/>
      <c r="T32" s="44"/>
    </row>
    <row r="33" spans="1:20" ht="109.5" customHeight="1" x14ac:dyDescent="0.25">
      <c r="A33" s="156"/>
      <c r="B33" s="156"/>
      <c r="C33" s="184"/>
      <c r="D33" s="172"/>
      <c r="E33" s="172"/>
      <c r="F33" s="172"/>
      <c r="G33" s="172"/>
      <c r="H33" s="50" t="s">
        <v>191</v>
      </c>
      <c r="I33" s="87" t="s">
        <v>178</v>
      </c>
      <c r="J33" s="181"/>
      <c r="K33" s="27">
        <v>1</v>
      </c>
      <c r="L33" s="27">
        <v>1</v>
      </c>
      <c r="M33" s="27">
        <v>1</v>
      </c>
      <c r="N33" s="22" t="s">
        <v>190</v>
      </c>
      <c r="O33" s="15" t="s">
        <v>193</v>
      </c>
      <c r="P33" s="27"/>
      <c r="Q33" s="27"/>
      <c r="R33" s="27"/>
      <c r="S33" s="56"/>
      <c r="T33" s="44"/>
    </row>
    <row r="34" spans="1:20" ht="109.5" customHeight="1" x14ac:dyDescent="0.25">
      <c r="A34" s="156"/>
      <c r="B34" s="156"/>
      <c r="C34" s="184"/>
      <c r="D34" s="172"/>
      <c r="E34" s="172"/>
      <c r="F34" s="172"/>
      <c r="G34" s="172"/>
      <c r="H34" s="50" t="s">
        <v>191</v>
      </c>
      <c r="I34" s="87" t="s">
        <v>205</v>
      </c>
      <c r="J34" s="181"/>
      <c r="K34" s="27">
        <v>2</v>
      </c>
      <c r="L34" s="27">
        <v>2</v>
      </c>
      <c r="M34" s="27">
        <v>4</v>
      </c>
      <c r="N34" s="22" t="s">
        <v>190</v>
      </c>
      <c r="O34" s="15" t="s">
        <v>193</v>
      </c>
      <c r="P34" s="27"/>
      <c r="Q34" s="27"/>
      <c r="R34" s="27"/>
      <c r="S34" s="56"/>
      <c r="T34" s="44"/>
    </row>
    <row r="35" spans="1:20" ht="109.5" customHeight="1" x14ac:dyDescent="0.25">
      <c r="A35" s="156"/>
      <c r="B35" s="156"/>
      <c r="C35" s="184"/>
      <c r="D35" s="172"/>
      <c r="E35" s="172"/>
      <c r="F35" s="172"/>
      <c r="G35" s="172"/>
      <c r="H35" s="50" t="s">
        <v>191</v>
      </c>
      <c r="I35" s="87" t="s">
        <v>179</v>
      </c>
      <c r="J35" s="181"/>
      <c r="K35" s="27">
        <v>1</v>
      </c>
      <c r="L35" s="27">
        <v>1</v>
      </c>
      <c r="M35" s="27">
        <v>2</v>
      </c>
      <c r="N35" s="22" t="s">
        <v>190</v>
      </c>
      <c r="O35" s="15" t="s">
        <v>193</v>
      </c>
      <c r="P35" s="27"/>
      <c r="Q35" s="27"/>
      <c r="R35" s="27"/>
      <c r="S35" s="56"/>
      <c r="T35" s="44"/>
    </row>
    <row r="36" spans="1:20" ht="109.5" customHeight="1" x14ac:dyDescent="0.25">
      <c r="A36" s="156"/>
      <c r="B36" s="156"/>
      <c r="C36" s="184"/>
      <c r="D36" s="172"/>
      <c r="E36" s="172"/>
      <c r="F36" s="172"/>
      <c r="G36" s="172"/>
      <c r="H36" s="50" t="s">
        <v>191</v>
      </c>
      <c r="I36" s="87" t="s">
        <v>192</v>
      </c>
      <c r="J36" s="181"/>
      <c r="K36" s="27">
        <v>1</v>
      </c>
      <c r="L36" s="27">
        <v>1</v>
      </c>
      <c r="M36" s="27">
        <v>1</v>
      </c>
      <c r="N36" s="22" t="s">
        <v>190</v>
      </c>
      <c r="O36" s="15" t="s">
        <v>193</v>
      </c>
      <c r="P36" s="27"/>
      <c r="Q36" s="27"/>
      <c r="R36" s="27"/>
      <c r="S36" s="56"/>
      <c r="T36" s="44"/>
    </row>
    <row r="37" spans="1:20" ht="109.5" customHeight="1" x14ac:dyDescent="0.25">
      <c r="A37" s="156"/>
      <c r="B37" s="156"/>
      <c r="C37" s="184"/>
      <c r="D37" s="172"/>
      <c r="E37" s="172"/>
      <c r="F37" s="172"/>
      <c r="G37" s="172"/>
      <c r="H37" s="50" t="s">
        <v>191</v>
      </c>
      <c r="I37" s="87" t="s">
        <v>180</v>
      </c>
      <c r="J37" s="181"/>
      <c r="K37" s="27">
        <v>1</v>
      </c>
      <c r="L37" s="27">
        <v>1</v>
      </c>
      <c r="M37" s="27">
        <v>1</v>
      </c>
      <c r="N37" s="22" t="s">
        <v>190</v>
      </c>
      <c r="O37" s="15" t="s">
        <v>193</v>
      </c>
      <c r="P37" s="27"/>
      <c r="Q37" s="27"/>
      <c r="R37" s="27"/>
      <c r="S37" s="56"/>
      <c r="T37" s="44"/>
    </row>
    <row r="38" spans="1:20" ht="109.5" customHeight="1" x14ac:dyDescent="0.25">
      <c r="A38" s="156"/>
      <c r="B38" s="156"/>
      <c r="C38" s="184"/>
      <c r="D38" s="172"/>
      <c r="E38" s="172"/>
      <c r="F38" s="172"/>
      <c r="G38" s="172"/>
      <c r="H38" s="50" t="s">
        <v>191</v>
      </c>
      <c r="I38" s="87" t="s">
        <v>181</v>
      </c>
      <c r="J38" s="181"/>
      <c r="K38" s="27">
        <v>1</v>
      </c>
      <c r="L38" s="27">
        <v>1</v>
      </c>
      <c r="M38" s="27">
        <v>1</v>
      </c>
      <c r="N38" s="22" t="s">
        <v>190</v>
      </c>
      <c r="O38" s="15" t="s">
        <v>193</v>
      </c>
      <c r="P38" s="27"/>
      <c r="Q38" s="27"/>
      <c r="R38" s="27"/>
      <c r="S38" s="56"/>
      <c r="T38" s="44"/>
    </row>
    <row r="39" spans="1:20" ht="109.5" customHeight="1" x14ac:dyDescent="0.25">
      <c r="A39" s="156"/>
      <c r="B39" s="156"/>
      <c r="C39" s="184"/>
      <c r="D39" s="172"/>
      <c r="E39" s="172"/>
      <c r="F39" s="172"/>
      <c r="G39" s="172"/>
      <c r="H39" s="50" t="s">
        <v>191</v>
      </c>
      <c r="I39" s="87" t="s">
        <v>187</v>
      </c>
      <c r="J39" s="181"/>
      <c r="K39" s="27">
        <v>1</v>
      </c>
      <c r="L39" s="27">
        <v>1</v>
      </c>
      <c r="M39" s="27">
        <v>1</v>
      </c>
      <c r="N39" s="22" t="s">
        <v>190</v>
      </c>
      <c r="O39" s="15" t="s">
        <v>193</v>
      </c>
      <c r="P39" s="27"/>
      <c r="Q39" s="27"/>
      <c r="R39" s="27"/>
      <c r="S39" s="56"/>
      <c r="T39" s="44"/>
    </row>
    <row r="40" spans="1:20" ht="109.5" customHeight="1" x14ac:dyDescent="0.25">
      <c r="A40" s="156"/>
      <c r="B40" s="156"/>
      <c r="C40" s="184"/>
      <c r="D40" s="172"/>
      <c r="E40" s="172"/>
      <c r="F40" s="172"/>
      <c r="G40" s="172"/>
      <c r="H40" s="50" t="s">
        <v>191</v>
      </c>
      <c r="I40" s="87" t="s">
        <v>188</v>
      </c>
      <c r="J40" s="181"/>
      <c r="K40" s="27">
        <v>1</v>
      </c>
      <c r="L40" s="27">
        <v>1</v>
      </c>
      <c r="M40" s="27">
        <v>1</v>
      </c>
      <c r="N40" s="22" t="s">
        <v>190</v>
      </c>
      <c r="O40" s="15" t="s">
        <v>193</v>
      </c>
      <c r="P40" s="27"/>
      <c r="Q40" s="27"/>
      <c r="R40" s="27"/>
      <c r="S40" s="56"/>
      <c r="T40" s="44"/>
    </row>
    <row r="41" spans="1:20" ht="109.5" customHeight="1" x14ac:dyDescent="0.25">
      <c r="A41" s="156"/>
      <c r="B41" s="156"/>
      <c r="C41" s="184"/>
      <c r="D41" s="172"/>
      <c r="E41" s="172"/>
      <c r="F41" s="172"/>
      <c r="G41" s="172"/>
      <c r="H41" s="50" t="s">
        <v>191</v>
      </c>
      <c r="I41" s="87" t="s">
        <v>206</v>
      </c>
      <c r="J41" s="181"/>
      <c r="K41" s="27">
        <v>0</v>
      </c>
      <c r="L41" s="27">
        <v>1</v>
      </c>
      <c r="M41" s="27">
        <v>1</v>
      </c>
      <c r="N41" s="22" t="s">
        <v>190</v>
      </c>
      <c r="O41" s="15" t="s">
        <v>193</v>
      </c>
      <c r="P41" s="27"/>
      <c r="Q41" s="27"/>
      <c r="R41" s="27"/>
      <c r="S41" s="56"/>
      <c r="T41" s="44"/>
    </row>
    <row r="42" spans="1:20" ht="109.5" customHeight="1" x14ac:dyDescent="0.25">
      <c r="A42" s="108"/>
      <c r="B42" s="108"/>
      <c r="C42" s="185"/>
      <c r="D42" s="168"/>
      <c r="E42" s="168"/>
      <c r="F42" s="168"/>
      <c r="G42" s="168"/>
      <c r="H42" s="50" t="s">
        <v>191</v>
      </c>
      <c r="I42" s="87" t="s">
        <v>189</v>
      </c>
      <c r="J42" s="182"/>
      <c r="K42" s="27">
        <v>1</v>
      </c>
      <c r="L42" s="27">
        <v>1</v>
      </c>
      <c r="M42" s="27">
        <v>1</v>
      </c>
      <c r="N42" s="22" t="s">
        <v>190</v>
      </c>
      <c r="O42" s="15" t="s">
        <v>193</v>
      </c>
      <c r="P42" s="27"/>
      <c r="Q42" s="27"/>
      <c r="R42" s="27"/>
      <c r="S42" s="56"/>
      <c r="T42" s="44"/>
    </row>
    <row r="43" spans="1:20" ht="110.25" customHeight="1" x14ac:dyDescent="0.25">
      <c r="A43" s="107">
        <v>7</v>
      </c>
      <c r="B43" s="107">
        <v>2019021113</v>
      </c>
      <c r="C43" s="103">
        <v>160547</v>
      </c>
      <c r="D43" s="103" t="s">
        <v>111</v>
      </c>
      <c r="E43" s="103" t="s">
        <v>115</v>
      </c>
      <c r="F43" s="103" t="s">
        <v>116</v>
      </c>
      <c r="G43" s="103" t="s">
        <v>117</v>
      </c>
      <c r="H43" s="117" t="s">
        <v>118</v>
      </c>
      <c r="I43" s="26" t="s">
        <v>131</v>
      </c>
      <c r="J43" s="190">
        <v>775721124</v>
      </c>
      <c r="K43" s="27">
        <v>7</v>
      </c>
      <c r="L43" s="27">
        <v>7</v>
      </c>
      <c r="M43" s="27">
        <v>7</v>
      </c>
      <c r="N43" s="13" t="s">
        <v>119</v>
      </c>
      <c r="O43" s="6" t="s">
        <v>40</v>
      </c>
      <c r="P43" s="27"/>
      <c r="Q43" s="27"/>
      <c r="R43" s="27"/>
      <c r="S43" s="56"/>
      <c r="T43" s="44"/>
    </row>
    <row r="44" spans="1:20" ht="174" customHeight="1" x14ac:dyDescent="0.25">
      <c r="A44" s="156"/>
      <c r="B44" s="156"/>
      <c r="C44" s="114"/>
      <c r="D44" s="114"/>
      <c r="E44" s="114"/>
      <c r="F44" s="114"/>
      <c r="G44" s="114"/>
      <c r="H44" s="112"/>
      <c r="I44" s="40" t="s">
        <v>218</v>
      </c>
      <c r="J44" s="191"/>
      <c r="K44" s="27">
        <v>4</v>
      </c>
      <c r="L44" s="27">
        <v>0</v>
      </c>
      <c r="M44" s="27">
        <v>4</v>
      </c>
      <c r="N44" s="13" t="s">
        <v>119</v>
      </c>
      <c r="O44" s="6" t="s">
        <v>40</v>
      </c>
      <c r="P44" s="27"/>
      <c r="Q44" s="27"/>
      <c r="R44" s="27"/>
      <c r="S44" s="56"/>
      <c r="T44" s="44"/>
    </row>
    <row r="45" spans="1:20" ht="174" customHeight="1" x14ac:dyDescent="0.25">
      <c r="A45" s="156"/>
      <c r="B45" s="156"/>
      <c r="C45" s="114"/>
      <c r="D45" s="114"/>
      <c r="E45" s="114"/>
      <c r="F45" s="114"/>
      <c r="G45" s="114"/>
      <c r="H45" s="112"/>
      <c r="I45" s="40" t="s">
        <v>219</v>
      </c>
      <c r="J45" s="191"/>
      <c r="K45" s="27">
        <v>0</v>
      </c>
      <c r="L45" s="27">
        <v>7</v>
      </c>
      <c r="M45" s="27">
        <v>7</v>
      </c>
      <c r="N45" s="13" t="s">
        <v>119</v>
      </c>
      <c r="O45" s="6" t="s">
        <v>40</v>
      </c>
      <c r="P45" s="27"/>
      <c r="Q45" s="27"/>
      <c r="R45" s="27"/>
      <c r="S45" s="56"/>
      <c r="T45" s="44"/>
    </row>
    <row r="46" spans="1:20" ht="71.25" customHeight="1" x14ac:dyDescent="0.25">
      <c r="A46" s="156"/>
      <c r="B46" s="156"/>
      <c r="C46" s="114"/>
      <c r="D46" s="114"/>
      <c r="E46" s="114"/>
      <c r="F46" s="114"/>
      <c r="G46" s="114"/>
      <c r="H46" s="112"/>
      <c r="I46" s="26" t="s">
        <v>220</v>
      </c>
      <c r="J46" s="191"/>
      <c r="K46" s="27">
        <v>2</v>
      </c>
      <c r="L46" s="27">
        <v>0</v>
      </c>
      <c r="M46" s="27">
        <v>2</v>
      </c>
      <c r="N46" s="13" t="s">
        <v>119</v>
      </c>
      <c r="O46" s="6" t="s">
        <v>40</v>
      </c>
      <c r="P46" s="27"/>
      <c r="Q46" s="27"/>
      <c r="R46" s="27"/>
      <c r="S46" s="56"/>
      <c r="T46" s="44"/>
    </row>
    <row r="47" spans="1:20" ht="129.75" customHeight="1" x14ac:dyDescent="0.25">
      <c r="A47" s="156"/>
      <c r="B47" s="156"/>
      <c r="C47" s="114"/>
      <c r="D47" s="114"/>
      <c r="E47" s="114"/>
      <c r="F47" s="114"/>
      <c r="G47" s="114"/>
      <c r="H47" s="112"/>
      <c r="I47" s="88" t="s">
        <v>194</v>
      </c>
      <c r="J47" s="191"/>
      <c r="K47" s="27">
        <v>1</v>
      </c>
      <c r="L47" s="27">
        <v>1</v>
      </c>
      <c r="M47" s="27">
        <v>1</v>
      </c>
      <c r="N47" s="13" t="s">
        <v>119</v>
      </c>
      <c r="O47" s="6" t="s">
        <v>40</v>
      </c>
      <c r="P47" s="27"/>
      <c r="Q47" s="27"/>
      <c r="R47" s="27"/>
      <c r="S47" s="56"/>
      <c r="T47" s="44"/>
    </row>
    <row r="48" spans="1:20" ht="71.25" customHeight="1" x14ac:dyDescent="0.25">
      <c r="A48" s="156"/>
      <c r="B48" s="156"/>
      <c r="C48" s="114"/>
      <c r="D48" s="114"/>
      <c r="E48" s="114"/>
      <c r="F48" s="114"/>
      <c r="G48" s="114"/>
      <c r="H48" s="112"/>
      <c r="I48" s="88" t="s">
        <v>195</v>
      </c>
      <c r="J48" s="191"/>
      <c r="K48" s="27">
        <v>1</v>
      </c>
      <c r="L48" s="27">
        <v>1</v>
      </c>
      <c r="M48" s="27">
        <v>1</v>
      </c>
      <c r="N48" s="13" t="s">
        <v>119</v>
      </c>
      <c r="O48" s="6" t="s">
        <v>40</v>
      </c>
      <c r="P48" s="27"/>
      <c r="Q48" s="27"/>
      <c r="R48" s="27"/>
      <c r="S48" s="56"/>
      <c r="T48" s="44"/>
    </row>
    <row r="49" spans="1:21" ht="71.25" customHeight="1" x14ac:dyDescent="0.25">
      <c r="A49" s="156"/>
      <c r="B49" s="156"/>
      <c r="C49" s="114"/>
      <c r="D49" s="114"/>
      <c r="E49" s="114"/>
      <c r="F49" s="114"/>
      <c r="G49" s="114"/>
      <c r="H49" s="112"/>
      <c r="I49" s="88" t="s">
        <v>196</v>
      </c>
      <c r="J49" s="191"/>
      <c r="K49" s="27">
        <v>1</v>
      </c>
      <c r="L49" s="27">
        <v>1</v>
      </c>
      <c r="M49" s="27">
        <v>1</v>
      </c>
      <c r="N49" s="13" t="s">
        <v>119</v>
      </c>
      <c r="O49" s="6" t="s">
        <v>40</v>
      </c>
      <c r="P49" s="27"/>
      <c r="Q49" s="27"/>
      <c r="R49" s="27"/>
      <c r="S49" s="56"/>
      <c r="T49" s="44"/>
    </row>
    <row r="50" spans="1:21" ht="71.25" customHeight="1" x14ac:dyDescent="0.25">
      <c r="A50" s="156"/>
      <c r="B50" s="156"/>
      <c r="C50" s="114"/>
      <c r="D50" s="114"/>
      <c r="E50" s="114"/>
      <c r="F50" s="114"/>
      <c r="G50" s="114"/>
      <c r="H50" s="112"/>
      <c r="I50" s="88" t="s">
        <v>197</v>
      </c>
      <c r="J50" s="191"/>
      <c r="K50" s="27">
        <v>1</v>
      </c>
      <c r="L50" s="27">
        <v>1</v>
      </c>
      <c r="M50" s="27">
        <v>1</v>
      </c>
      <c r="N50" s="13" t="s">
        <v>119</v>
      </c>
      <c r="O50" s="6" t="s">
        <v>40</v>
      </c>
      <c r="P50" s="27"/>
      <c r="Q50" s="27"/>
      <c r="R50" s="27"/>
      <c r="S50" s="56"/>
      <c r="T50" s="44"/>
    </row>
    <row r="51" spans="1:21" ht="71.25" customHeight="1" x14ac:dyDescent="0.25">
      <c r="A51" s="156"/>
      <c r="B51" s="156"/>
      <c r="C51" s="114"/>
      <c r="D51" s="114"/>
      <c r="E51" s="114"/>
      <c r="F51" s="114"/>
      <c r="G51" s="114"/>
      <c r="H51" s="112"/>
      <c r="I51" s="88" t="s">
        <v>198</v>
      </c>
      <c r="J51" s="191"/>
      <c r="K51" s="27">
        <v>1</v>
      </c>
      <c r="L51" s="27">
        <v>1</v>
      </c>
      <c r="M51" s="27">
        <v>1</v>
      </c>
      <c r="N51" s="13" t="s">
        <v>119</v>
      </c>
      <c r="O51" s="6" t="s">
        <v>40</v>
      </c>
      <c r="P51" s="27"/>
      <c r="Q51" s="27"/>
      <c r="R51" s="27"/>
      <c r="S51" s="56"/>
      <c r="T51" s="44"/>
    </row>
    <row r="52" spans="1:21" ht="91.5" customHeight="1" x14ac:dyDescent="0.25">
      <c r="A52" s="108"/>
      <c r="B52" s="108"/>
      <c r="C52" s="104"/>
      <c r="D52" s="104"/>
      <c r="E52" s="104"/>
      <c r="F52" s="104"/>
      <c r="G52" s="104"/>
      <c r="H52" s="113"/>
      <c r="I52" s="88" t="s">
        <v>199</v>
      </c>
      <c r="J52" s="192"/>
      <c r="K52" s="27">
        <v>1</v>
      </c>
      <c r="L52" s="27">
        <v>2</v>
      </c>
      <c r="M52" s="27">
        <v>2</v>
      </c>
      <c r="N52" s="13" t="s">
        <v>119</v>
      </c>
      <c r="O52" s="6" t="s">
        <v>40</v>
      </c>
      <c r="P52" s="27"/>
      <c r="Q52" s="27"/>
      <c r="R52" s="27"/>
      <c r="S52" s="56"/>
      <c r="T52" s="44"/>
    </row>
    <row r="53" spans="1:21" ht="30" x14ac:dyDescent="0.25">
      <c r="S53" s="32"/>
      <c r="T53" s="36"/>
      <c r="U53" s="47" t="s">
        <v>172</v>
      </c>
    </row>
    <row r="54" spans="1:21" x14ac:dyDescent="0.25">
      <c r="S54" s="48"/>
      <c r="U54" t="s">
        <v>173</v>
      </c>
    </row>
    <row r="55" spans="1:21" ht="15.75" x14ac:dyDescent="0.25">
      <c r="D55" s="125" t="s">
        <v>24</v>
      </c>
      <c r="E55" s="126"/>
      <c r="F55" s="129"/>
      <c r="G55" s="130"/>
    </row>
    <row r="56" spans="1:21" ht="15.75" x14ac:dyDescent="0.25">
      <c r="D56" s="125" t="s">
        <v>25</v>
      </c>
      <c r="E56" s="126"/>
      <c r="F56" s="129"/>
      <c r="G56" s="130"/>
    </row>
    <row r="57" spans="1:21" ht="15.75" x14ac:dyDescent="0.25">
      <c r="D57" s="127" t="s">
        <v>26</v>
      </c>
      <c r="E57" s="128"/>
      <c r="F57" s="129"/>
      <c r="G57" s="130"/>
    </row>
    <row r="58" spans="1:21" ht="15.75" x14ac:dyDescent="0.25">
      <c r="D58" s="127" t="s">
        <v>27</v>
      </c>
      <c r="E58" s="128"/>
      <c r="F58" s="123"/>
      <c r="G58" s="124"/>
    </row>
    <row r="59" spans="1:21" ht="15.75" x14ac:dyDescent="0.25">
      <c r="D59" s="127" t="s">
        <v>28</v>
      </c>
      <c r="E59" s="128"/>
      <c r="F59" s="123"/>
      <c r="G59" s="124"/>
    </row>
    <row r="63" spans="1:21" x14ac:dyDescent="0.25">
      <c r="H63" t="s">
        <v>140</v>
      </c>
    </row>
  </sheetData>
  <sheetProtection algorithmName="SHA-512" hashValue="ChFLTaEa1DKOqACimWiTXCwEtG60IlL3gaBXnL0KrULyzvNOozInUDXlcVlTRqImtkagmpVVxMpYbPLi1Mgaog==" saltValue="L8pgsjx7PrBOcuUM9fiydw==" spinCount="100000" sheet="1" objects="1" scenarios="1"/>
  <autoFilter ref="A7:T7"/>
  <mergeCells count="69">
    <mergeCell ref="A28:A42"/>
    <mergeCell ref="E43:E52"/>
    <mergeCell ref="A43:A52"/>
    <mergeCell ref="D43:D52"/>
    <mergeCell ref="C43:C52"/>
    <mergeCell ref="B43:B52"/>
    <mergeCell ref="D59:E59"/>
    <mergeCell ref="F59:G59"/>
    <mergeCell ref="D55:E55"/>
    <mergeCell ref="F55:G55"/>
    <mergeCell ref="D56:E56"/>
    <mergeCell ref="F56:G56"/>
    <mergeCell ref="D57:E57"/>
    <mergeCell ref="F57:G57"/>
    <mergeCell ref="F14:F17"/>
    <mergeCell ref="G14:G17"/>
    <mergeCell ref="H14:H17"/>
    <mergeCell ref="J8:J12"/>
    <mergeCell ref="D58:E58"/>
    <mergeCell ref="F58:G58"/>
    <mergeCell ref="G43:G52"/>
    <mergeCell ref="F18:F22"/>
    <mergeCell ref="G18:G22"/>
    <mergeCell ref="J18:J22"/>
    <mergeCell ref="J43:J52"/>
    <mergeCell ref="H43:H52"/>
    <mergeCell ref="F43:F52"/>
    <mergeCell ref="J23:J27"/>
    <mergeCell ref="G23:G27"/>
    <mergeCell ref="F23:F27"/>
    <mergeCell ref="A3:T5"/>
    <mergeCell ref="A1:F2"/>
    <mergeCell ref="G1:T1"/>
    <mergeCell ref="G2:H2"/>
    <mergeCell ref="I2:J2"/>
    <mergeCell ref="K2:T2"/>
    <mergeCell ref="A14:A17"/>
    <mergeCell ref="B14:B17"/>
    <mergeCell ref="C14:C17"/>
    <mergeCell ref="A6:O6"/>
    <mergeCell ref="P6:T6"/>
    <mergeCell ref="A8:A12"/>
    <mergeCell ref="B8:B12"/>
    <mergeCell ref="C8:C12"/>
    <mergeCell ref="J14:J17"/>
    <mergeCell ref="D8:D12"/>
    <mergeCell ref="E8:E12"/>
    <mergeCell ref="F8:F12"/>
    <mergeCell ref="G8:G12"/>
    <mergeCell ref="H8:H12"/>
    <mergeCell ref="D14:D17"/>
    <mergeCell ref="E14:E17"/>
    <mergeCell ref="E18:E22"/>
    <mergeCell ref="A23:A27"/>
    <mergeCell ref="B23:B27"/>
    <mergeCell ref="C23:C27"/>
    <mergeCell ref="D18:D22"/>
    <mergeCell ref="A18:A22"/>
    <mergeCell ref="B18:B22"/>
    <mergeCell ref="C18:C22"/>
    <mergeCell ref="E23:E27"/>
    <mergeCell ref="D23:D27"/>
    <mergeCell ref="J28:J42"/>
    <mergeCell ref="D28:D42"/>
    <mergeCell ref="C28:C42"/>
    <mergeCell ref="B28:B42"/>
    <mergeCell ref="G28:G42"/>
    <mergeCell ref="F28:F42"/>
    <mergeCell ref="E28:E42"/>
  </mergeCells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9"/>
  <sheetViews>
    <sheetView tabSelected="1" zoomScale="71" zoomScaleNormal="71" workbookViewId="0">
      <pane ySplit="1" topLeftCell="A44" activePane="bottomLeft" state="frozen"/>
      <selection pane="bottomLeft" activeCell="D44" sqref="D44:D47"/>
    </sheetView>
  </sheetViews>
  <sheetFormatPr baseColWidth="10" defaultRowHeight="15" x14ac:dyDescent="0.25"/>
  <cols>
    <col min="2" max="2" width="17.28515625" customWidth="1"/>
    <col min="3" max="3" width="23.7109375" customWidth="1"/>
    <col min="4" max="4" width="21.7109375" customWidth="1"/>
    <col min="5" max="5" width="20.42578125" customWidth="1"/>
    <col min="6" max="6" width="19.7109375" customWidth="1"/>
    <col min="7" max="7" width="28.28515625" customWidth="1"/>
    <col min="8" max="8" width="23.7109375" customWidth="1"/>
    <col min="9" max="9" width="17.28515625" customWidth="1"/>
    <col min="10" max="10" width="16.140625" customWidth="1"/>
    <col min="11" max="11" width="16.28515625" customWidth="1"/>
    <col min="12" max="12" width="19.7109375" customWidth="1"/>
    <col min="13" max="13" width="17.7109375" customWidth="1"/>
    <col min="14" max="14" width="14.85546875" customWidth="1"/>
    <col min="15" max="17" width="15.42578125" customWidth="1"/>
    <col min="18" max="18" width="15.7109375" customWidth="1"/>
    <col min="19" max="19" width="24.7109375" customWidth="1"/>
  </cols>
  <sheetData>
    <row r="1" spans="1:18" ht="35.25" customHeight="1" x14ac:dyDescent="0.25">
      <c r="A1" s="139"/>
      <c r="B1" s="140"/>
      <c r="C1" s="140"/>
      <c r="D1" s="141"/>
      <c r="E1" s="145" t="s">
        <v>147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8" ht="37.5" customHeight="1" x14ac:dyDescent="0.25">
      <c r="A2" s="142"/>
      <c r="B2" s="143"/>
      <c r="C2" s="143"/>
      <c r="D2" s="144"/>
      <c r="E2" s="146" t="s">
        <v>13</v>
      </c>
      <c r="F2" s="147"/>
      <c r="G2" s="146" t="s">
        <v>21</v>
      </c>
      <c r="H2" s="147"/>
      <c r="I2" s="146" t="s">
        <v>110</v>
      </c>
      <c r="J2" s="149"/>
      <c r="K2" s="149"/>
      <c r="L2" s="149"/>
      <c r="M2" s="149"/>
      <c r="N2" s="149"/>
      <c r="O2" s="149"/>
      <c r="P2" s="149"/>
      <c r="Q2" s="149"/>
      <c r="R2" s="149"/>
    </row>
    <row r="3" spans="1:18" ht="15.75" customHeight="1" x14ac:dyDescent="0.25">
      <c r="A3" s="150" t="s">
        <v>225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5.75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18" ht="15.7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</row>
    <row r="6" spans="1:18" ht="15.75" customHeight="1" x14ac:dyDescent="0.25">
      <c r="A6" s="138" t="s">
        <v>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 t="s">
        <v>23</v>
      </c>
      <c r="O6" s="138"/>
      <c r="P6" s="138"/>
      <c r="Q6" s="138"/>
      <c r="R6" s="138"/>
    </row>
    <row r="7" spans="1:18" ht="84.75" customHeight="1" x14ac:dyDescent="0.25">
      <c r="A7" s="83" t="s">
        <v>0</v>
      </c>
      <c r="B7" s="83" t="s">
        <v>20</v>
      </c>
      <c r="C7" s="83" t="s">
        <v>3</v>
      </c>
      <c r="D7" s="83" t="s">
        <v>9</v>
      </c>
      <c r="E7" s="83" t="s">
        <v>4</v>
      </c>
      <c r="F7" s="83" t="s">
        <v>6</v>
      </c>
      <c r="G7" s="83" t="s">
        <v>5</v>
      </c>
      <c r="H7" s="3" t="s">
        <v>10</v>
      </c>
      <c r="I7" s="83" t="s">
        <v>8</v>
      </c>
      <c r="J7" s="83" t="s">
        <v>12</v>
      </c>
      <c r="K7" s="83" t="s">
        <v>11</v>
      </c>
      <c r="L7" s="2" t="s">
        <v>7</v>
      </c>
      <c r="M7" s="2" t="s">
        <v>14</v>
      </c>
      <c r="N7" s="4" t="s">
        <v>16</v>
      </c>
      <c r="O7" s="4" t="s">
        <v>15</v>
      </c>
      <c r="P7" s="4" t="s">
        <v>17</v>
      </c>
      <c r="Q7" s="4" t="s">
        <v>18</v>
      </c>
      <c r="R7" s="83" t="s">
        <v>19</v>
      </c>
    </row>
    <row r="8" spans="1:18" ht="109.5" customHeight="1" x14ac:dyDescent="0.25">
      <c r="A8" s="107">
        <v>1</v>
      </c>
      <c r="B8" s="167" t="s">
        <v>111</v>
      </c>
      <c r="C8" s="167" t="s">
        <v>112</v>
      </c>
      <c r="D8" s="167" t="s">
        <v>113</v>
      </c>
      <c r="E8" s="167" t="s">
        <v>114</v>
      </c>
      <c r="F8" s="186" t="s">
        <v>151</v>
      </c>
      <c r="G8" s="89" t="s">
        <v>182</v>
      </c>
      <c r="H8" s="180">
        <v>220000000</v>
      </c>
      <c r="I8" s="27">
        <v>1</v>
      </c>
      <c r="J8" s="27">
        <v>1</v>
      </c>
      <c r="K8" s="27">
        <v>1</v>
      </c>
      <c r="L8" s="22" t="s">
        <v>114</v>
      </c>
      <c r="M8" s="15" t="s">
        <v>87</v>
      </c>
      <c r="N8" s="27"/>
      <c r="O8" s="27"/>
      <c r="P8" s="27"/>
      <c r="Q8" s="56"/>
      <c r="R8" s="44"/>
    </row>
    <row r="9" spans="1:18" ht="109.5" customHeight="1" x14ac:dyDescent="0.25">
      <c r="A9" s="156"/>
      <c r="B9" s="172"/>
      <c r="C9" s="172"/>
      <c r="D9" s="172"/>
      <c r="E9" s="172"/>
      <c r="F9" s="187"/>
      <c r="G9" s="89" t="s">
        <v>183</v>
      </c>
      <c r="H9" s="181"/>
      <c r="I9" s="27">
        <v>1</v>
      </c>
      <c r="J9" s="27">
        <v>1</v>
      </c>
      <c r="K9" s="27">
        <v>1</v>
      </c>
      <c r="L9" s="22" t="s">
        <v>114</v>
      </c>
      <c r="M9" s="15" t="s">
        <v>87</v>
      </c>
      <c r="N9" s="27"/>
      <c r="O9" s="27"/>
      <c r="P9" s="27"/>
      <c r="Q9" s="56"/>
      <c r="R9" s="44"/>
    </row>
    <row r="10" spans="1:18" ht="109.5" customHeight="1" x14ac:dyDescent="0.25">
      <c r="A10" s="156"/>
      <c r="B10" s="172"/>
      <c r="C10" s="172"/>
      <c r="D10" s="172"/>
      <c r="E10" s="172"/>
      <c r="F10" s="187"/>
      <c r="G10" s="89" t="s">
        <v>184</v>
      </c>
      <c r="H10" s="181"/>
      <c r="I10" s="27">
        <v>1</v>
      </c>
      <c r="J10" s="27">
        <v>1</v>
      </c>
      <c r="K10" s="27">
        <v>1</v>
      </c>
      <c r="L10" s="22" t="s">
        <v>114</v>
      </c>
      <c r="M10" s="15" t="s">
        <v>87</v>
      </c>
      <c r="N10" s="27"/>
      <c r="O10" s="27"/>
      <c r="P10" s="27"/>
      <c r="Q10" s="56"/>
      <c r="R10" s="44"/>
    </row>
    <row r="11" spans="1:18" ht="109.5" customHeight="1" x14ac:dyDescent="0.25">
      <c r="A11" s="156"/>
      <c r="B11" s="172"/>
      <c r="C11" s="172"/>
      <c r="D11" s="172"/>
      <c r="E11" s="172"/>
      <c r="F11" s="187"/>
      <c r="G11" s="89" t="s">
        <v>185</v>
      </c>
      <c r="H11" s="181"/>
      <c r="I11" s="27">
        <v>1</v>
      </c>
      <c r="J11" s="27">
        <v>1</v>
      </c>
      <c r="K11" s="27">
        <v>1</v>
      </c>
      <c r="L11" s="22" t="s">
        <v>201</v>
      </c>
      <c r="M11" s="15" t="s">
        <v>87</v>
      </c>
      <c r="N11" s="27"/>
      <c r="O11" s="27"/>
      <c r="P11" s="27"/>
      <c r="Q11" s="56"/>
      <c r="R11" s="44"/>
    </row>
    <row r="12" spans="1:18" ht="115.5" customHeight="1" x14ac:dyDescent="0.25">
      <c r="A12" s="81">
        <v>2</v>
      </c>
      <c r="B12" s="82" t="s">
        <v>111</v>
      </c>
      <c r="C12" s="82" t="s">
        <v>112</v>
      </c>
      <c r="D12" s="82" t="s">
        <v>113</v>
      </c>
      <c r="E12" s="82" t="s">
        <v>150</v>
      </c>
      <c r="F12" s="57" t="s">
        <v>149</v>
      </c>
      <c r="G12" s="90" t="s">
        <v>186</v>
      </c>
      <c r="H12" s="84">
        <v>2736682</v>
      </c>
      <c r="I12" s="27">
        <v>1</v>
      </c>
      <c r="J12" s="27">
        <v>1</v>
      </c>
      <c r="K12" s="27">
        <v>1</v>
      </c>
      <c r="L12" s="22" t="s">
        <v>200</v>
      </c>
      <c r="M12" s="15" t="s">
        <v>46</v>
      </c>
      <c r="N12" s="27"/>
      <c r="O12" s="27"/>
      <c r="P12" s="27"/>
      <c r="Q12" s="56"/>
      <c r="R12" s="44"/>
    </row>
    <row r="13" spans="1:18" ht="109.5" customHeight="1" x14ac:dyDescent="0.25">
      <c r="A13" s="107">
        <v>3</v>
      </c>
      <c r="B13" s="167" t="s">
        <v>111</v>
      </c>
      <c r="C13" s="167" t="s">
        <v>112</v>
      </c>
      <c r="D13" s="167" t="s">
        <v>113</v>
      </c>
      <c r="E13" s="167" t="s">
        <v>150</v>
      </c>
      <c r="F13" s="188" t="s">
        <v>149</v>
      </c>
      <c r="G13" s="91" t="s">
        <v>152</v>
      </c>
      <c r="H13" s="180">
        <v>30000000</v>
      </c>
      <c r="I13" s="27">
        <v>1</v>
      </c>
      <c r="J13" s="27">
        <v>1</v>
      </c>
      <c r="K13" s="27">
        <v>1</v>
      </c>
      <c r="L13" s="22" t="s">
        <v>148</v>
      </c>
      <c r="M13" s="15" t="s">
        <v>87</v>
      </c>
      <c r="N13" s="27"/>
      <c r="O13" s="27"/>
      <c r="P13" s="27"/>
      <c r="Q13" s="56"/>
      <c r="R13" s="44"/>
    </row>
    <row r="14" spans="1:18" ht="109.5" customHeight="1" x14ac:dyDescent="0.25">
      <c r="A14" s="156"/>
      <c r="B14" s="172"/>
      <c r="C14" s="172"/>
      <c r="D14" s="172"/>
      <c r="E14" s="172"/>
      <c r="F14" s="188"/>
      <c r="G14" s="91" t="s">
        <v>154</v>
      </c>
      <c r="H14" s="181"/>
      <c r="I14" s="27">
        <v>3</v>
      </c>
      <c r="J14" s="27">
        <v>3</v>
      </c>
      <c r="K14" s="27">
        <v>3</v>
      </c>
      <c r="L14" s="22" t="s">
        <v>148</v>
      </c>
      <c r="M14" s="15" t="s">
        <v>87</v>
      </c>
      <c r="N14" s="27"/>
      <c r="O14" s="27"/>
      <c r="P14" s="27"/>
      <c r="Q14" s="56"/>
      <c r="R14" s="44"/>
    </row>
    <row r="15" spans="1:18" ht="109.5" customHeight="1" x14ac:dyDescent="0.25">
      <c r="A15" s="156"/>
      <c r="B15" s="172"/>
      <c r="C15" s="172"/>
      <c r="D15" s="172"/>
      <c r="E15" s="172"/>
      <c r="F15" s="188"/>
      <c r="G15" s="91" t="s">
        <v>155</v>
      </c>
      <c r="H15" s="181"/>
      <c r="I15" s="27">
        <v>1</v>
      </c>
      <c r="J15" s="27">
        <v>1</v>
      </c>
      <c r="K15" s="27">
        <v>1</v>
      </c>
      <c r="L15" s="22" t="s">
        <v>148</v>
      </c>
      <c r="M15" s="15" t="s">
        <v>87</v>
      </c>
      <c r="N15" s="27"/>
      <c r="O15" s="27"/>
      <c r="P15" s="27"/>
      <c r="Q15" s="56"/>
      <c r="R15" s="44"/>
    </row>
    <row r="16" spans="1:18" ht="109.5" customHeight="1" x14ac:dyDescent="0.25">
      <c r="A16" s="108"/>
      <c r="B16" s="168"/>
      <c r="C16" s="168"/>
      <c r="D16" s="168"/>
      <c r="E16" s="168"/>
      <c r="F16" s="189"/>
      <c r="G16" s="91" t="s">
        <v>156</v>
      </c>
      <c r="H16" s="182"/>
      <c r="I16" s="27">
        <v>1</v>
      </c>
      <c r="J16" s="27">
        <v>1</v>
      </c>
      <c r="K16" s="27">
        <v>2</v>
      </c>
      <c r="L16" s="22" t="s">
        <v>148</v>
      </c>
      <c r="M16" s="15" t="s">
        <v>87</v>
      </c>
      <c r="N16" s="27"/>
      <c r="O16" s="27"/>
      <c r="P16" s="27"/>
      <c r="Q16" s="56"/>
      <c r="R16" s="44"/>
    </row>
    <row r="17" spans="1:18" ht="109.5" customHeight="1" x14ac:dyDescent="0.25">
      <c r="A17" s="118">
        <v>4</v>
      </c>
      <c r="B17" s="167" t="s">
        <v>111</v>
      </c>
      <c r="C17" s="167" t="s">
        <v>112</v>
      </c>
      <c r="D17" s="167" t="s">
        <v>113</v>
      </c>
      <c r="E17" s="167" t="s">
        <v>158</v>
      </c>
      <c r="F17" s="26" t="s">
        <v>160</v>
      </c>
      <c r="G17" s="85" t="s">
        <v>323</v>
      </c>
      <c r="H17" s="190">
        <v>200000000</v>
      </c>
      <c r="I17" s="27">
        <v>1</v>
      </c>
      <c r="J17" s="27">
        <v>1</v>
      </c>
      <c r="K17" s="27">
        <v>1</v>
      </c>
      <c r="L17" s="22" t="s">
        <v>158</v>
      </c>
      <c r="M17" s="15" t="s">
        <v>159</v>
      </c>
      <c r="N17" s="27"/>
      <c r="O17" s="27"/>
      <c r="P17" s="27"/>
      <c r="Q17" s="56"/>
      <c r="R17" s="44"/>
    </row>
    <row r="18" spans="1:18" ht="141" customHeight="1" x14ac:dyDescent="0.25">
      <c r="A18" s="110"/>
      <c r="B18" s="172"/>
      <c r="C18" s="172"/>
      <c r="D18" s="172"/>
      <c r="E18" s="172"/>
      <c r="F18" s="26" t="s">
        <v>160</v>
      </c>
      <c r="G18" s="85" t="s">
        <v>324</v>
      </c>
      <c r="H18" s="191"/>
      <c r="I18" s="27">
        <v>1</v>
      </c>
      <c r="J18" s="27">
        <v>1</v>
      </c>
      <c r="K18" s="27">
        <v>1</v>
      </c>
      <c r="L18" s="22" t="s">
        <v>158</v>
      </c>
      <c r="M18" s="15" t="s">
        <v>159</v>
      </c>
      <c r="N18" s="27"/>
      <c r="O18" s="27"/>
      <c r="P18" s="27"/>
      <c r="Q18" s="56"/>
      <c r="R18" s="44"/>
    </row>
    <row r="19" spans="1:18" ht="201" x14ac:dyDescent="0.25">
      <c r="A19" s="110"/>
      <c r="B19" s="172"/>
      <c r="C19" s="172"/>
      <c r="D19" s="172"/>
      <c r="E19" s="172"/>
      <c r="F19" s="9" t="s">
        <v>157</v>
      </c>
      <c r="G19" s="85" t="s">
        <v>325</v>
      </c>
      <c r="H19" s="191"/>
      <c r="I19" s="27">
        <v>0</v>
      </c>
      <c r="J19" s="27">
        <v>1</v>
      </c>
      <c r="K19" s="27">
        <v>1</v>
      </c>
      <c r="L19" s="22" t="s">
        <v>158</v>
      </c>
      <c r="M19" s="15" t="s">
        <v>159</v>
      </c>
      <c r="N19" s="27"/>
      <c r="O19" s="27"/>
      <c r="P19" s="27"/>
      <c r="Q19" s="56"/>
      <c r="R19" s="44"/>
    </row>
    <row r="20" spans="1:18" ht="148.5" x14ac:dyDescent="0.25">
      <c r="A20" s="110"/>
      <c r="B20" s="172"/>
      <c r="C20" s="172"/>
      <c r="D20" s="172"/>
      <c r="E20" s="172"/>
      <c r="F20" s="9" t="s">
        <v>157</v>
      </c>
      <c r="G20" s="85" t="s">
        <v>326</v>
      </c>
      <c r="H20" s="191"/>
      <c r="I20" s="27">
        <v>1</v>
      </c>
      <c r="J20" s="27">
        <v>1</v>
      </c>
      <c r="K20" s="27">
        <v>1</v>
      </c>
      <c r="L20" s="22" t="s">
        <v>158</v>
      </c>
      <c r="M20" s="15" t="s">
        <v>159</v>
      </c>
      <c r="N20" s="27"/>
      <c r="O20" s="27"/>
      <c r="P20" s="27"/>
      <c r="Q20" s="56"/>
      <c r="R20" s="44"/>
    </row>
    <row r="21" spans="1:18" ht="129.75" x14ac:dyDescent="0.25">
      <c r="A21" s="111"/>
      <c r="B21" s="168"/>
      <c r="C21" s="168"/>
      <c r="D21" s="168"/>
      <c r="E21" s="168"/>
      <c r="F21" s="26" t="s">
        <v>160</v>
      </c>
      <c r="G21" s="85" t="s">
        <v>327</v>
      </c>
      <c r="H21" s="192"/>
      <c r="I21" s="27">
        <v>1</v>
      </c>
      <c r="J21" s="27">
        <v>1</v>
      </c>
      <c r="K21" s="27">
        <v>1</v>
      </c>
      <c r="L21" s="22" t="s">
        <v>158</v>
      </c>
      <c r="M21" s="15" t="s">
        <v>159</v>
      </c>
      <c r="N21" s="27"/>
      <c r="O21" s="27"/>
      <c r="P21" s="27"/>
      <c r="Q21" s="56"/>
      <c r="R21" s="44"/>
    </row>
    <row r="22" spans="1:18" ht="109.5" customHeight="1" x14ac:dyDescent="0.25">
      <c r="A22" s="118">
        <v>5</v>
      </c>
      <c r="B22" s="167" t="s">
        <v>111</v>
      </c>
      <c r="C22" s="167" t="s">
        <v>112</v>
      </c>
      <c r="D22" s="167" t="s">
        <v>113</v>
      </c>
      <c r="E22" s="167" t="s">
        <v>158</v>
      </c>
      <c r="F22" s="26" t="s">
        <v>160</v>
      </c>
      <c r="G22" s="86" t="s">
        <v>165</v>
      </c>
      <c r="H22" s="180">
        <v>82047932</v>
      </c>
      <c r="I22" s="27">
        <v>1</v>
      </c>
      <c r="J22" s="27">
        <v>1</v>
      </c>
      <c r="K22" s="27">
        <v>1</v>
      </c>
      <c r="L22" s="22" t="s">
        <v>170</v>
      </c>
      <c r="M22" s="15" t="s">
        <v>171</v>
      </c>
      <c r="N22" s="27"/>
      <c r="O22" s="27"/>
      <c r="P22" s="27"/>
      <c r="Q22" s="56"/>
      <c r="R22" s="44"/>
    </row>
    <row r="23" spans="1:18" ht="109.5" customHeight="1" x14ac:dyDescent="0.25">
      <c r="A23" s="110"/>
      <c r="B23" s="172"/>
      <c r="C23" s="172"/>
      <c r="D23" s="172"/>
      <c r="E23" s="172"/>
      <c r="F23" s="26" t="s">
        <v>160</v>
      </c>
      <c r="G23" s="86" t="s">
        <v>166</v>
      </c>
      <c r="H23" s="181"/>
      <c r="I23" s="27">
        <v>1</v>
      </c>
      <c r="J23" s="27">
        <v>1</v>
      </c>
      <c r="K23" s="27">
        <v>1</v>
      </c>
      <c r="L23" s="22" t="s">
        <v>170</v>
      </c>
      <c r="M23" s="15" t="s">
        <v>171</v>
      </c>
      <c r="N23" s="27"/>
      <c r="O23" s="27"/>
      <c r="P23" s="27"/>
      <c r="Q23" s="56"/>
      <c r="R23" s="44"/>
    </row>
    <row r="24" spans="1:18" ht="109.5" customHeight="1" x14ac:dyDescent="0.25">
      <c r="A24" s="110"/>
      <c r="B24" s="172"/>
      <c r="C24" s="172"/>
      <c r="D24" s="172"/>
      <c r="E24" s="172"/>
      <c r="F24" s="26" t="s">
        <v>160</v>
      </c>
      <c r="G24" s="86" t="s">
        <v>167</v>
      </c>
      <c r="H24" s="181"/>
      <c r="I24" s="27">
        <v>1</v>
      </c>
      <c r="J24" s="27">
        <v>1</v>
      </c>
      <c r="K24" s="27">
        <v>1</v>
      </c>
      <c r="L24" s="22" t="s">
        <v>170</v>
      </c>
      <c r="M24" s="15" t="s">
        <v>171</v>
      </c>
      <c r="N24" s="27"/>
      <c r="O24" s="27"/>
      <c r="P24" s="27"/>
      <c r="Q24" s="56"/>
      <c r="R24" s="44"/>
    </row>
    <row r="25" spans="1:18" ht="109.5" customHeight="1" x14ac:dyDescent="0.25">
      <c r="A25" s="110"/>
      <c r="B25" s="172"/>
      <c r="C25" s="172"/>
      <c r="D25" s="172"/>
      <c r="E25" s="172"/>
      <c r="F25" s="45" t="s">
        <v>160</v>
      </c>
      <c r="G25" s="86" t="s">
        <v>168</v>
      </c>
      <c r="H25" s="181"/>
      <c r="I25" s="27">
        <v>1</v>
      </c>
      <c r="J25" s="27">
        <v>1</v>
      </c>
      <c r="K25" s="27">
        <v>1</v>
      </c>
      <c r="L25" s="22" t="s">
        <v>170</v>
      </c>
      <c r="M25" s="15" t="s">
        <v>171</v>
      </c>
      <c r="N25" s="27"/>
      <c r="O25" s="27"/>
      <c r="P25" s="27"/>
      <c r="Q25" s="56"/>
      <c r="R25" s="44"/>
    </row>
    <row r="26" spans="1:18" ht="109.5" customHeight="1" x14ac:dyDescent="0.25">
      <c r="A26" s="111"/>
      <c r="B26" s="168"/>
      <c r="C26" s="168"/>
      <c r="D26" s="168"/>
      <c r="E26" s="168"/>
      <c r="F26" s="45" t="s">
        <v>160</v>
      </c>
      <c r="G26" s="86" t="s">
        <v>169</v>
      </c>
      <c r="H26" s="182"/>
      <c r="I26" s="27">
        <v>1</v>
      </c>
      <c r="J26" s="27">
        <v>1</v>
      </c>
      <c r="K26" s="27">
        <v>1</v>
      </c>
      <c r="L26" s="22" t="s">
        <v>170</v>
      </c>
      <c r="M26" s="15" t="s">
        <v>171</v>
      </c>
      <c r="N26" s="27"/>
      <c r="O26" s="27"/>
      <c r="P26" s="27"/>
      <c r="Q26" s="56"/>
      <c r="R26" s="44"/>
    </row>
    <row r="27" spans="1:18" ht="109.5" customHeight="1" x14ac:dyDescent="0.25">
      <c r="A27" s="156">
        <v>5</v>
      </c>
      <c r="B27" s="172" t="s">
        <v>111</v>
      </c>
      <c r="C27" s="172" t="s">
        <v>112</v>
      </c>
      <c r="D27" s="172" t="s">
        <v>113</v>
      </c>
      <c r="E27" s="172" t="s">
        <v>319</v>
      </c>
      <c r="F27" s="50" t="s">
        <v>191</v>
      </c>
      <c r="G27" s="87" t="s">
        <v>174</v>
      </c>
      <c r="H27" s="181"/>
      <c r="I27" s="27">
        <v>1</v>
      </c>
      <c r="J27" s="27">
        <v>1</v>
      </c>
      <c r="K27" s="27">
        <v>2</v>
      </c>
      <c r="L27" s="22" t="s">
        <v>190</v>
      </c>
      <c r="M27" s="15" t="s">
        <v>193</v>
      </c>
      <c r="N27" s="27"/>
      <c r="O27" s="27"/>
      <c r="P27" s="27"/>
      <c r="Q27" s="56"/>
      <c r="R27" s="44"/>
    </row>
    <row r="28" spans="1:18" ht="100.5" customHeight="1" x14ac:dyDescent="0.25">
      <c r="A28" s="156"/>
      <c r="B28" s="172"/>
      <c r="C28" s="172"/>
      <c r="D28" s="172"/>
      <c r="E28" s="172"/>
      <c r="F28" s="50" t="s">
        <v>191</v>
      </c>
      <c r="G28" s="87" t="s">
        <v>175</v>
      </c>
      <c r="H28" s="181"/>
      <c r="I28" s="27">
        <v>1</v>
      </c>
      <c r="J28" s="27">
        <v>2</v>
      </c>
      <c r="K28" s="27">
        <v>3</v>
      </c>
      <c r="L28" s="22" t="s">
        <v>190</v>
      </c>
      <c r="M28" s="15" t="s">
        <v>193</v>
      </c>
      <c r="N28" s="27"/>
      <c r="O28" s="27"/>
      <c r="P28" s="27"/>
      <c r="Q28" s="56"/>
      <c r="R28" s="44"/>
    </row>
    <row r="29" spans="1:18" ht="86.25" customHeight="1" x14ac:dyDescent="0.25">
      <c r="A29" s="156"/>
      <c r="B29" s="172"/>
      <c r="C29" s="172"/>
      <c r="D29" s="172"/>
      <c r="E29" s="172"/>
      <c r="F29" s="50" t="s">
        <v>191</v>
      </c>
      <c r="G29" s="87" t="s">
        <v>176</v>
      </c>
      <c r="H29" s="181"/>
      <c r="I29" s="27">
        <v>1</v>
      </c>
      <c r="J29" s="27">
        <v>1</v>
      </c>
      <c r="K29" s="27">
        <v>1</v>
      </c>
      <c r="L29" s="22" t="s">
        <v>190</v>
      </c>
      <c r="M29" s="15" t="s">
        <v>193</v>
      </c>
      <c r="N29" s="27"/>
      <c r="O29" s="27"/>
      <c r="P29" s="27"/>
      <c r="Q29" s="56"/>
      <c r="R29" s="44"/>
    </row>
    <row r="30" spans="1:18" ht="87.75" customHeight="1" x14ac:dyDescent="0.25">
      <c r="A30" s="156"/>
      <c r="B30" s="172"/>
      <c r="C30" s="172"/>
      <c r="D30" s="172"/>
      <c r="E30" s="172"/>
      <c r="F30" s="50" t="s">
        <v>191</v>
      </c>
      <c r="G30" s="87" t="s">
        <v>177</v>
      </c>
      <c r="H30" s="181"/>
      <c r="I30" s="27">
        <v>1</v>
      </c>
      <c r="J30" s="27">
        <v>1</v>
      </c>
      <c r="K30" s="27">
        <v>1</v>
      </c>
      <c r="L30" s="22" t="s">
        <v>190</v>
      </c>
      <c r="M30" s="15" t="s">
        <v>193</v>
      </c>
      <c r="N30" s="27"/>
      <c r="O30" s="27"/>
      <c r="P30" s="27"/>
      <c r="Q30" s="56"/>
      <c r="R30" s="44"/>
    </row>
    <row r="31" spans="1:18" ht="94.5" customHeight="1" x14ac:dyDescent="0.25">
      <c r="A31" s="156"/>
      <c r="B31" s="172"/>
      <c r="C31" s="172"/>
      <c r="D31" s="172"/>
      <c r="E31" s="172"/>
      <c r="F31" s="50" t="s">
        <v>191</v>
      </c>
      <c r="G31" s="87" t="s">
        <v>178</v>
      </c>
      <c r="H31" s="181"/>
      <c r="I31" s="27">
        <v>1</v>
      </c>
      <c r="J31" s="27">
        <v>1</v>
      </c>
      <c r="K31" s="27">
        <v>1</v>
      </c>
      <c r="L31" s="22" t="s">
        <v>190</v>
      </c>
      <c r="M31" s="15" t="s">
        <v>193</v>
      </c>
      <c r="N31" s="27"/>
      <c r="O31" s="27"/>
      <c r="P31" s="27"/>
      <c r="Q31" s="56"/>
      <c r="R31" s="44"/>
    </row>
    <row r="32" spans="1:18" ht="93" customHeight="1" x14ac:dyDescent="0.25">
      <c r="A32" s="156"/>
      <c r="B32" s="172"/>
      <c r="C32" s="172"/>
      <c r="D32" s="172"/>
      <c r="E32" s="172"/>
      <c r="F32" s="50" t="s">
        <v>191</v>
      </c>
      <c r="G32" s="87" t="s">
        <v>205</v>
      </c>
      <c r="H32" s="181"/>
      <c r="I32" s="27">
        <v>2</v>
      </c>
      <c r="J32" s="27">
        <v>2</v>
      </c>
      <c r="K32" s="27">
        <v>4</v>
      </c>
      <c r="L32" s="22" t="s">
        <v>190</v>
      </c>
      <c r="M32" s="15" t="s">
        <v>193</v>
      </c>
      <c r="N32" s="27"/>
      <c r="O32" s="27"/>
      <c r="P32" s="27"/>
      <c r="Q32" s="56"/>
      <c r="R32" s="44"/>
    </row>
    <row r="33" spans="1:19" ht="94.5" customHeight="1" x14ac:dyDescent="0.25">
      <c r="A33" s="156"/>
      <c r="B33" s="172"/>
      <c r="C33" s="172"/>
      <c r="D33" s="172"/>
      <c r="E33" s="172"/>
      <c r="F33" s="50" t="s">
        <v>191</v>
      </c>
      <c r="G33" s="87" t="s">
        <v>179</v>
      </c>
      <c r="H33" s="181"/>
      <c r="I33" s="27">
        <v>1</v>
      </c>
      <c r="J33" s="27">
        <v>1</v>
      </c>
      <c r="K33" s="27">
        <v>2</v>
      </c>
      <c r="L33" s="22" t="s">
        <v>190</v>
      </c>
      <c r="M33" s="15" t="s">
        <v>193</v>
      </c>
      <c r="N33" s="27"/>
      <c r="O33" s="27"/>
      <c r="P33" s="27"/>
      <c r="Q33" s="56"/>
      <c r="R33" s="44"/>
    </row>
    <row r="34" spans="1:19" ht="91.5" customHeight="1" x14ac:dyDescent="0.25">
      <c r="A34" s="156"/>
      <c r="B34" s="172"/>
      <c r="C34" s="172"/>
      <c r="D34" s="172"/>
      <c r="E34" s="172"/>
      <c r="F34" s="50" t="s">
        <v>191</v>
      </c>
      <c r="G34" s="87" t="s">
        <v>192</v>
      </c>
      <c r="H34" s="181"/>
      <c r="I34" s="27">
        <v>1</v>
      </c>
      <c r="J34" s="27">
        <v>1</v>
      </c>
      <c r="K34" s="27">
        <v>1</v>
      </c>
      <c r="L34" s="22" t="s">
        <v>190</v>
      </c>
      <c r="M34" s="15" t="s">
        <v>193</v>
      </c>
      <c r="N34" s="27"/>
      <c r="O34" s="27"/>
      <c r="P34" s="27"/>
      <c r="Q34" s="56"/>
      <c r="R34" s="44"/>
    </row>
    <row r="35" spans="1:19" ht="86.25" customHeight="1" x14ac:dyDescent="0.25">
      <c r="A35" s="156"/>
      <c r="B35" s="172"/>
      <c r="C35" s="172"/>
      <c r="D35" s="172"/>
      <c r="E35" s="172"/>
      <c r="F35" s="50" t="s">
        <v>191</v>
      </c>
      <c r="G35" s="87" t="s">
        <v>180</v>
      </c>
      <c r="H35" s="181"/>
      <c r="I35" s="27">
        <v>1</v>
      </c>
      <c r="J35" s="27">
        <v>1</v>
      </c>
      <c r="K35" s="27">
        <v>1</v>
      </c>
      <c r="L35" s="22" t="s">
        <v>190</v>
      </c>
      <c r="M35" s="15" t="s">
        <v>193</v>
      </c>
      <c r="N35" s="27"/>
      <c r="O35" s="27"/>
      <c r="P35" s="27"/>
      <c r="Q35" s="56"/>
      <c r="R35" s="44"/>
    </row>
    <row r="36" spans="1:19" ht="95.25" customHeight="1" x14ac:dyDescent="0.25">
      <c r="A36" s="156"/>
      <c r="B36" s="172"/>
      <c r="C36" s="172"/>
      <c r="D36" s="172"/>
      <c r="E36" s="172"/>
      <c r="F36" s="50" t="s">
        <v>191</v>
      </c>
      <c r="G36" s="87" t="s">
        <v>181</v>
      </c>
      <c r="H36" s="181"/>
      <c r="I36" s="27">
        <v>1</v>
      </c>
      <c r="J36" s="27">
        <v>1</v>
      </c>
      <c r="K36" s="27">
        <v>1</v>
      </c>
      <c r="L36" s="22" t="s">
        <v>190</v>
      </c>
      <c r="M36" s="15" t="s">
        <v>193</v>
      </c>
      <c r="N36" s="27"/>
      <c r="O36" s="27"/>
      <c r="P36" s="27"/>
      <c r="Q36" s="56"/>
      <c r="R36" s="44"/>
    </row>
    <row r="37" spans="1:19" ht="95.25" customHeight="1" x14ac:dyDescent="0.25">
      <c r="A37" s="156"/>
      <c r="B37" s="172"/>
      <c r="C37" s="172"/>
      <c r="D37" s="172"/>
      <c r="E37" s="172"/>
      <c r="F37" s="50" t="s">
        <v>191</v>
      </c>
      <c r="G37" s="87" t="s">
        <v>320</v>
      </c>
      <c r="H37" s="181"/>
      <c r="I37" s="27">
        <v>1</v>
      </c>
      <c r="J37" s="27">
        <v>1</v>
      </c>
      <c r="K37" s="27">
        <v>1</v>
      </c>
      <c r="L37" s="22" t="s">
        <v>190</v>
      </c>
      <c r="M37" s="15" t="s">
        <v>193</v>
      </c>
      <c r="N37" s="27"/>
      <c r="O37" s="27"/>
      <c r="P37" s="27"/>
      <c r="Q37" s="56"/>
      <c r="R37" s="44"/>
    </row>
    <row r="38" spans="1:19" ht="95.25" customHeight="1" x14ac:dyDescent="0.25">
      <c r="A38" s="156"/>
      <c r="B38" s="172"/>
      <c r="C38" s="172"/>
      <c r="D38" s="172"/>
      <c r="E38" s="172"/>
      <c r="F38" s="50" t="s">
        <v>191</v>
      </c>
      <c r="G38" s="87" t="s">
        <v>321</v>
      </c>
      <c r="H38" s="181"/>
      <c r="I38" s="27">
        <v>1</v>
      </c>
      <c r="J38" s="27">
        <v>1</v>
      </c>
      <c r="K38" s="27">
        <v>1</v>
      </c>
      <c r="L38" s="22" t="s">
        <v>190</v>
      </c>
      <c r="M38" s="15" t="s">
        <v>193</v>
      </c>
      <c r="N38" s="27"/>
      <c r="O38" s="27"/>
      <c r="P38" s="27"/>
      <c r="Q38" s="56"/>
      <c r="R38" s="44"/>
    </row>
    <row r="39" spans="1:19" ht="95.25" customHeight="1" x14ac:dyDescent="0.25">
      <c r="A39" s="156"/>
      <c r="B39" s="172"/>
      <c r="C39" s="172"/>
      <c r="D39" s="172"/>
      <c r="E39" s="172"/>
      <c r="F39" s="50" t="s">
        <v>191</v>
      </c>
      <c r="G39" s="87" t="s">
        <v>322</v>
      </c>
      <c r="H39" s="181"/>
      <c r="I39" s="27">
        <v>1</v>
      </c>
      <c r="J39" s="27">
        <v>1</v>
      </c>
      <c r="K39" s="27">
        <v>1</v>
      </c>
      <c r="L39" s="22" t="s">
        <v>190</v>
      </c>
      <c r="M39" s="15" t="s">
        <v>193</v>
      </c>
      <c r="N39" s="27"/>
      <c r="O39" s="27"/>
      <c r="P39" s="27"/>
      <c r="Q39" s="56"/>
      <c r="R39" s="44"/>
    </row>
    <row r="40" spans="1:19" ht="109.5" customHeight="1" x14ac:dyDescent="0.25">
      <c r="A40" s="156"/>
      <c r="B40" s="172"/>
      <c r="C40" s="172"/>
      <c r="D40" s="172"/>
      <c r="E40" s="172"/>
      <c r="F40" s="50" t="s">
        <v>191</v>
      </c>
      <c r="G40" s="87" t="s">
        <v>187</v>
      </c>
      <c r="H40" s="181"/>
      <c r="I40" s="27">
        <v>1</v>
      </c>
      <c r="J40" s="27">
        <v>1</v>
      </c>
      <c r="K40" s="27">
        <v>1</v>
      </c>
      <c r="L40" s="22" t="s">
        <v>190</v>
      </c>
      <c r="M40" s="15" t="s">
        <v>193</v>
      </c>
      <c r="N40" s="27"/>
      <c r="O40" s="27"/>
      <c r="P40" s="27"/>
      <c r="Q40" s="56"/>
      <c r="R40" s="44"/>
    </row>
    <row r="41" spans="1:19" ht="95.25" customHeight="1" x14ac:dyDescent="0.25">
      <c r="A41" s="156"/>
      <c r="B41" s="172"/>
      <c r="C41" s="172"/>
      <c r="D41" s="172"/>
      <c r="E41" s="172"/>
      <c r="F41" s="50" t="s">
        <v>191</v>
      </c>
      <c r="G41" s="87" t="s">
        <v>188</v>
      </c>
      <c r="H41" s="181"/>
      <c r="I41" s="27">
        <v>1</v>
      </c>
      <c r="J41" s="27">
        <v>1</v>
      </c>
      <c r="K41" s="27">
        <v>1</v>
      </c>
      <c r="L41" s="22" t="s">
        <v>190</v>
      </c>
      <c r="M41" s="15" t="s">
        <v>193</v>
      </c>
      <c r="N41" s="27"/>
      <c r="O41" s="27"/>
      <c r="P41" s="27"/>
      <c r="Q41" s="56"/>
      <c r="R41" s="44"/>
    </row>
    <row r="42" spans="1:19" ht="80.25" customHeight="1" x14ac:dyDescent="0.25">
      <c r="A42" s="156"/>
      <c r="B42" s="172"/>
      <c r="C42" s="172"/>
      <c r="D42" s="172"/>
      <c r="E42" s="172"/>
      <c r="F42" s="50" t="s">
        <v>191</v>
      </c>
      <c r="G42" s="87" t="s">
        <v>206</v>
      </c>
      <c r="H42" s="181"/>
      <c r="I42" s="27">
        <v>0</v>
      </c>
      <c r="J42" s="27">
        <v>1</v>
      </c>
      <c r="K42" s="27">
        <v>1</v>
      </c>
      <c r="L42" s="22" t="s">
        <v>190</v>
      </c>
      <c r="M42" s="15" t="s">
        <v>193</v>
      </c>
      <c r="N42" s="27"/>
      <c r="O42" s="27"/>
      <c r="P42" s="27"/>
      <c r="Q42" s="56"/>
      <c r="R42" s="44"/>
    </row>
    <row r="43" spans="1:19" ht="94.5" customHeight="1" x14ac:dyDescent="0.25">
      <c r="A43" s="108"/>
      <c r="B43" s="168"/>
      <c r="C43" s="168"/>
      <c r="D43" s="168"/>
      <c r="E43" s="168"/>
      <c r="F43" s="45" t="s">
        <v>191</v>
      </c>
      <c r="G43" s="87" t="s">
        <v>189</v>
      </c>
      <c r="H43" s="182"/>
      <c r="I43" s="27">
        <v>1</v>
      </c>
      <c r="J43" s="27">
        <v>1</v>
      </c>
      <c r="K43" s="27">
        <v>1</v>
      </c>
      <c r="L43" s="22" t="s">
        <v>190</v>
      </c>
      <c r="M43" s="15" t="s">
        <v>193</v>
      </c>
      <c r="N43" s="27"/>
      <c r="O43" s="27"/>
      <c r="P43" s="27"/>
      <c r="Q43" s="56"/>
      <c r="R43" s="44"/>
    </row>
    <row r="44" spans="1:19" ht="156" customHeight="1" x14ac:dyDescent="0.25">
      <c r="A44" s="156">
        <v>7</v>
      </c>
      <c r="B44" s="103" t="s">
        <v>111</v>
      </c>
      <c r="C44" s="103" t="s">
        <v>115</v>
      </c>
      <c r="D44" s="103" t="s">
        <v>116</v>
      </c>
      <c r="E44" s="103" t="s">
        <v>117</v>
      </c>
      <c r="F44" s="117" t="s">
        <v>118</v>
      </c>
      <c r="G44" s="102" t="s">
        <v>328</v>
      </c>
      <c r="H44" s="191"/>
      <c r="I44" s="27">
        <v>1</v>
      </c>
      <c r="J44" s="27">
        <v>1</v>
      </c>
      <c r="K44" s="27">
        <v>1</v>
      </c>
      <c r="L44" s="13" t="s">
        <v>119</v>
      </c>
      <c r="M44" s="6" t="s">
        <v>40</v>
      </c>
      <c r="N44" s="27"/>
      <c r="O44" s="27"/>
      <c r="P44" s="27"/>
      <c r="Q44" s="56"/>
      <c r="R44" s="44"/>
      <c r="S44" s="101"/>
    </row>
    <row r="45" spans="1:19" ht="125.25" customHeight="1" x14ac:dyDescent="0.25">
      <c r="A45" s="156"/>
      <c r="B45" s="114"/>
      <c r="C45" s="114"/>
      <c r="D45" s="114"/>
      <c r="E45" s="114"/>
      <c r="F45" s="112"/>
      <c r="G45" s="102" t="s">
        <v>329</v>
      </c>
      <c r="H45" s="191"/>
      <c r="I45" s="27">
        <v>1</v>
      </c>
      <c r="J45" s="27">
        <v>1</v>
      </c>
      <c r="K45" s="27">
        <v>1</v>
      </c>
      <c r="L45" s="13" t="s">
        <v>119</v>
      </c>
      <c r="M45" s="6" t="s">
        <v>40</v>
      </c>
      <c r="N45" s="27"/>
      <c r="O45" s="27"/>
      <c r="P45" s="27"/>
      <c r="Q45" s="56"/>
      <c r="R45" s="44"/>
      <c r="S45" s="101"/>
    </row>
    <row r="46" spans="1:19" ht="131.25" customHeight="1" x14ac:dyDescent="0.25">
      <c r="A46" s="156"/>
      <c r="B46" s="114"/>
      <c r="C46" s="114"/>
      <c r="D46" s="114"/>
      <c r="E46" s="114"/>
      <c r="F46" s="112"/>
      <c r="G46" s="102" t="s">
        <v>330</v>
      </c>
      <c r="H46" s="191"/>
      <c r="I46" s="27">
        <v>1</v>
      </c>
      <c r="J46" s="27">
        <v>1</v>
      </c>
      <c r="K46" s="27">
        <v>1</v>
      </c>
      <c r="L46" s="13" t="s">
        <v>119</v>
      </c>
      <c r="M46" s="6" t="s">
        <v>40</v>
      </c>
      <c r="N46" s="27"/>
      <c r="O46" s="27"/>
      <c r="P46" s="27"/>
      <c r="Q46" s="56"/>
      <c r="R46" s="44"/>
      <c r="S46" s="101"/>
    </row>
    <row r="47" spans="1:19" ht="144" customHeight="1" x14ac:dyDescent="0.25">
      <c r="A47" s="156"/>
      <c r="B47" s="114"/>
      <c r="C47" s="114"/>
      <c r="D47" s="114"/>
      <c r="E47" s="114"/>
      <c r="F47" s="112"/>
      <c r="G47" s="102" t="s">
        <v>331</v>
      </c>
      <c r="H47" s="191"/>
      <c r="I47" s="27">
        <v>1</v>
      </c>
      <c r="J47" s="27">
        <v>1</v>
      </c>
      <c r="K47" s="27">
        <v>1</v>
      </c>
      <c r="L47" s="13" t="s">
        <v>119</v>
      </c>
      <c r="M47" s="6" t="s">
        <v>40</v>
      </c>
      <c r="N47" s="27"/>
      <c r="O47" s="27"/>
      <c r="P47" s="27"/>
      <c r="Q47" s="56"/>
      <c r="R47" s="44"/>
      <c r="S47" s="100"/>
    </row>
    <row r="48" spans="1:19" x14ac:dyDescent="0.25">
      <c r="A48" s="156">
        <v>8</v>
      </c>
      <c r="B48" s="103" t="s">
        <v>111</v>
      </c>
      <c r="C48" s="103" t="s">
        <v>240</v>
      </c>
      <c r="D48" s="103" t="s">
        <v>113</v>
      </c>
      <c r="E48" s="103" t="s">
        <v>241</v>
      </c>
      <c r="F48" s="117" t="s">
        <v>242</v>
      </c>
      <c r="G48" s="105" t="s">
        <v>239</v>
      </c>
      <c r="H48" s="191">
        <v>1158840000</v>
      </c>
      <c r="I48" s="105">
        <v>1</v>
      </c>
      <c r="J48" s="105">
        <v>1</v>
      </c>
      <c r="K48" s="105">
        <v>1</v>
      </c>
      <c r="L48" s="210" t="s">
        <v>238</v>
      </c>
      <c r="M48" s="103" t="s">
        <v>40</v>
      </c>
      <c r="N48" s="105"/>
      <c r="O48" s="105"/>
      <c r="P48" s="105"/>
      <c r="Q48" s="105"/>
      <c r="R48" s="105"/>
      <c r="S48" s="47" t="s">
        <v>172</v>
      </c>
    </row>
    <row r="49" spans="1:19" ht="15" customHeight="1" x14ac:dyDescent="0.25">
      <c r="A49" s="156"/>
      <c r="B49" s="114"/>
      <c r="C49" s="114"/>
      <c r="D49" s="114"/>
      <c r="E49" s="114"/>
      <c r="F49" s="112"/>
      <c r="G49" s="106"/>
      <c r="H49" s="191"/>
      <c r="I49" s="106"/>
      <c r="J49" s="106"/>
      <c r="K49" s="106"/>
      <c r="L49" s="212"/>
      <c r="M49" s="104"/>
      <c r="N49" s="106"/>
      <c r="O49" s="106"/>
      <c r="P49" s="106"/>
      <c r="Q49" s="106"/>
      <c r="R49" s="106"/>
      <c r="S49" t="s">
        <v>173</v>
      </c>
    </row>
    <row r="50" spans="1:19" ht="15" customHeight="1" x14ac:dyDescent="0.25">
      <c r="A50" s="156"/>
      <c r="B50" s="114"/>
      <c r="C50" s="114"/>
      <c r="D50" s="114"/>
      <c r="E50" s="114"/>
      <c r="F50" s="112"/>
      <c r="G50" s="105" t="s">
        <v>243</v>
      </c>
      <c r="H50" s="191"/>
      <c r="I50" s="105">
        <v>1</v>
      </c>
      <c r="J50" s="105">
        <v>1</v>
      </c>
      <c r="K50" s="105">
        <v>1</v>
      </c>
      <c r="L50" s="210" t="s">
        <v>238</v>
      </c>
      <c r="M50" s="103" t="s">
        <v>40</v>
      </c>
      <c r="N50" s="105"/>
      <c r="O50" s="105"/>
      <c r="P50" s="105"/>
      <c r="Q50" s="105"/>
      <c r="R50" s="105"/>
    </row>
    <row r="51" spans="1:19" ht="15" customHeight="1" x14ac:dyDescent="0.25">
      <c r="A51" s="156"/>
      <c r="B51" s="114"/>
      <c r="C51" s="114"/>
      <c r="D51" s="114"/>
      <c r="E51" s="114"/>
      <c r="F51" s="112"/>
      <c r="G51" s="106"/>
      <c r="H51" s="191"/>
      <c r="I51" s="106"/>
      <c r="J51" s="106"/>
      <c r="K51" s="106"/>
      <c r="L51" s="212"/>
      <c r="M51" s="104"/>
      <c r="N51" s="106"/>
      <c r="O51" s="106"/>
      <c r="P51" s="106"/>
      <c r="Q51" s="106"/>
      <c r="R51" s="106"/>
    </row>
    <row r="52" spans="1:19" ht="15.75" customHeight="1" x14ac:dyDescent="0.25">
      <c r="A52" s="156"/>
      <c r="B52" s="114"/>
      <c r="C52" s="114"/>
      <c r="D52" s="114"/>
      <c r="E52" s="114"/>
      <c r="F52" s="112"/>
      <c r="G52" s="205" t="s">
        <v>244</v>
      </c>
      <c r="H52" s="191"/>
      <c r="I52" s="105">
        <v>1</v>
      </c>
      <c r="J52" s="105">
        <v>1</v>
      </c>
      <c r="K52" s="105">
        <v>1</v>
      </c>
      <c r="L52" s="210" t="s">
        <v>238</v>
      </c>
      <c r="M52" s="103" t="s">
        <v>40</v>
      </c>
      <c r="N52" s="105"/>
      <c r="O52" s="105"/>
      <c r="P52" s="105"/>
      <c r="Q52" s="105"/>
      <c r="R52" s="105"/>
    </row>
    <row r="53" spans="1:19" ht="75.75" customHeight="1" x14ac:dyDescent="0.25">
      <c r="A53" s="108"/>
      <c r="B53" s="104"/>
      <c r="C53" s="104"/>
      <c r="D53" s="104"/>
      <c r="E53" s="104"/>
      <c r="F53" s="113"/>
      <c r="G53" s="207"/>
      <c r="H53" s="192"/>
      <c r="I53" s="106"/>
      <c r="J53" s="106"/>
      <c r="K53" s="106"/>
      <c r="L53" s="212"/>
      <c r="M53" s="104"/>
      <c r="N53" s="106"/>
      <c r="O53" s="106"/>
      <c r="P53" s="106"/>
      <c r="Q53" s="106"/>
      <c r="R53" s="106"/>
    </row>
    <row r="54" spans="1:19" ht="49.5" customHeight="1" x14ac:dyDescent="0.25">
      <c r="A54" s="156">
        <v>9</v>
      </c>
      <c r="B54" s="103" t="s">
        <v>111</v>
      </c>
      <c r="C54" s="103" t="s">
        <v>252</v>
      </c>
      <c r="D54" s="103" t="s">
        <v>253</v>
      </c>
      <c r="E54" s="103" t="s">
        <v>254</v>
      </c>
      <c r="F54" s="117" t="s">
        <v>255</v>
      </c>
      <c r="G54" s="40" t="s">
        <v>246</v>
      </c>
      <c r="H54" s="191">
        <v>21237540</v>
      </c>
      <c r="I54" s="27">
        <v>1</v>
      </c>
      <c r="J54" s="27">
        <v>1</v>
      </c>
      <c r="K54" s="27">
        <v>2</v>
      </c>
      <c r="L54" s="13" t="s">
        <v>245</v>
      </c>
      <c r="M54" s="6" t="s">
        <v>40</v>
      </c>
      <c r="N54" s="27"/>
      <c r="O54" s="27"/>
      <c r="P54" s="27"/>
      <c r="Q54" s="56"/>
      <c r="R54" s="44"/>
    </row>
    <row r="55" spans="1:19" ht="46.5" customHeight="1" x14ac:dyDescent="0.25">
      <c r="A55" s="156"/>
      <c r="B55" s="114"/>
      <c r="C55" s="114"/>
      <c r="D55" s="114"/>
      <c r="E55" s="114"/>
      <c r="F55" s="112"/>
      <c r="G55" s="40" t="s">
        <v>247</v>
      </c>
      <c r="H55" s="191"/>
      <c r="I55" s="27">
        <v>1</v>
      </c>
      <c r="J55" s="27">
        <v>1</v>
      </c>
      <c r="K55" s="27">
        <v>2</v>
      </c>
      <c r="L55" s="13" t="s">
        <v>245</v>
      </c>
      <c r="M55" s="6" t="s">
        <v>40</v>
      </c>
      <c r="N55" s="27"/>
      <c r="O55" s="27"/>
      <c r="P55" s="27"/>
      <c r="Q55" s="56"/>
      <c r="R55" s="44"/>
    </row>
    <row r="56" spans="1:19" ht="33.75" customHeight="1" x14ac:dyDescent="0.25">
      <c r="A56" s="156"/>
      <c r="B56" s="114"/>
      <c r="C56" s="114"/>
      <c r="D56" s="114"/>
      <c r="E56" s="114"/>
      <c r="F56" s="112"/>
      <c r="G56" s="40" t="s">
        <v>248</v>
      </c>
      <c r="H56" s="191"/>
      <c r="I56" s="27">
        <v>1</v>
      </c>
      <c r="J56" s="27">
        <v>1</v>
      </c>
      <c r="K56" s="27">
        <v>2</v>
      </c>
      <c r="L56" s="13" t="s">
        <v>245</v>
      </c>
      <c r="M56" s="6" t="s">
        <v>40</v>
      </c>
      <c r="N56" s="27"/>
      <c r="O56" s="27"/>
      <c r="P56" s="27"/>
      <c r="Q56" s="56"/>
      <c r="R56" s="44"/>
    </row>
    <row r="57" spans="1:19" ht="51.75" customHeight="1" x14ac:dyDescent="0.25">
      <c r="A57" s="156"/>
      <c r="B57" s="114"/>
      <c r="C57" s="114"/>
      <c r="D57" s="114"/>
      <c r="E57" s="114"/>
      <c r="F57" s="112"/>
      <c r="G57" s="40" t="s">
        <v>249</v>
      </c>
      <c r="H57" s="191"/>
      <c r="I57" s="27">
        <v>1</v>
      </c>
      <c r="J57" s="27">
        <v>1</v>
      </c>
      <c r="K57" s="27">
        <v>2</v>
      </c>
      <c r="L57" s="13" t="s">
        <v>245</v>
      </c>
      <c r="M57" s="6" t="s">
        <v>40</v>
      </c>
      <c r="N57" s="27"/>
      <c r="O57" s="27"/>
      <c r="P57" s="27"/>
      <c r="Q57" s="56"/>
      <c r="R57" s="44"/>
    </row>
    <row r="58" spans="1:19" ht="33.75" customHeight="1" x14ac:dyDescent="0.25">
      <c r="A58" s="156"/>
      <c r="B58" s="114"/>
      <c r="C58" s="114"/>
      <c r="D58" s="114"/>
      <c r="E58" s="114"/>
      <c r="F58" s="112"/>
      <c r="G58" s="40" t="s">
        <v>250</v>
      </c>
      <c r="H58" s="191"/>
      <c r="I58" s="27">
        <v>1</v>
      </c>
      <c r="J58" s="27">
        <v>1</v>
      </c>
      <c r="K58" s="27">
        <v>2</v>
      </c>
      <c r="L58" s="13" t="s">
        <v>245</v>
      </c>
      <c r="M58" s="6" t="s">
        <v>40</v>
      </c>
      <c r="N58" s="27"/>
      <c r="O58" s="27"/>
      <c r="P58" s="27"/>
      <c r="Q58" s="56"/>
      <c r="R58" s="44"/>
    </row>
    <row r="59" spans="1:19" ht="54.75" customHeight="1" x14ac:dyDescent="0.25">
      <c r="A59" s="108"/>
      <c r="B59" s="104"/>
      <c r="C59" s="104"/>
      <c r="D59" s="104"/>
      <c r="E59" s="104"/>
      <c r="F59" s="113"/>
      <c r="G59" s="40" t="s">
        <v>251</v>
      </c>
      <c r="H59" s="192"/>
      <c r="I59" s="27">
        <v>1</v>
      </c>
      <c r="J59" s="27">
        <v>1</v>
      </c>
      <c r="K59" s="27">
        <v>2</v>
      </c>
      <c r="L59" s="13" t="s">
        <v>245</v>
      </c>
      <c r="M59" s="6" t="s">
        <v>40</v>
      </c>
      <c r="N59" s="27"/>
      <c r="O59" s="27"/>
      <c r="P59" s="27"/>
      <c r="Q59" s="56"/>
      <c r="R59" s="44"/>
    </row>
    <row r="60" spans="1:19" ht="122.25" customHeight="1" x14ac:dyDescent="0.25">
      <c r="A60" s="156">
        <v>10</v>
      </c>
      <c r="B60" s="103" t="s">
        <v>257</v>
      </c>
      <c r="C60" s="103" t="s">
        <v>262</v>
      </c>
      <c r="D60" s="103" t="s">
        <v>263</v>
      </c>
      <c r="E60" s="213" t="s">
        <v>264</v>
      </c>
      <c r="F60" s="26" t="s">
        <v>266</v>
      </c>
      <c r="G60" s="40" t="s">
        <v>259</v>
      </c>
      <c r="H60" s="191">
        <v>318631300</v>
      </c>
      <c r="I60" s="44">
        <v>0.1</v>
      </c>
      <c r="J60" s="44">
        <v>0.1</v>
      </c>
      <c r="K60" s="44">
        <v>0.2</v>
      </c>
      <c r="L60" s="13" t="s">
        <v>256</v>
      </c>
      <c r="M60" s="6" t="s">
        <v>40</v>
      </c>
      <c r="N60" s="27"/>
      <c r="O60" s="27"/>
      <c r="P60" s="27"/>
      <c r="Q60" s="56"/>
      <c r="R60" s="44"/>
    </row>
    <row r="61" spans="1:19" ht="76.5" customHeight="1" x14ac:dyDescent="0.25">
      <c r="A61" s="156"/>
      <c r="B61" s="114"/>
      <c r="C61" s="114"/>
      <c r="D61" s="114"/>
      <c r="E61" s="213"/>
      <c r="F61" s="26" t="s">
        <v>267</v>
      </c>
      <c r="G61" s="40" t="s">
        <v>258</v>
      </c>
      <c r="H61" s="191"/>
      <c r="I61" s="27">
        <v>15</v>
      </c>
      <c r="J61" s="27">
        <v>15</v>
      </c>
      <c r="K61" s="27">
        <v>30</v>
      </c>
      <c r="L61" s="13" t="s">
        <v>256</v>
      </c>
      <c r="M61" s="6" t="s">
        <v>40</v>
      </c>
      <c r="N61" s="27"/>
      <c r="O61" s="27"/>
      <c r="P61" s="27"/>
      <c r="Q61" s="56"/>
      <c r="R61" s="44"/>
    </row>
    <row r="62" spans="1:19" ht="143.25" customHeight="1" x14ac:dyDescent="0.25">
      <c r="A62" s="156"/>
      <c r="B62" s="114"/>
      <c r="C62" s="114"/>
      <c r="D62" s="114"/>
      <c r="E62" s="6" t="s">
        <v>268</v>
      </c>
      <c r="F62" s="26" t="s">
        <v>269</v>
      </c>
      <c r="G62" s="40" t="s">
        <v>261</v>
      </c>
      <c r="H62" s="191"/>
      <c r="I62" s="27" t="s">
        <v>272</v>
      </c>
      <c r="J62" s="27" t="s">
        <v>272</v>
      </c>
      <c r="K62" s="44">
        <v>0.15</v>
      </c>
      <c r="L62" s="13" t="s">
        <v>256</v>
      </c>
      <c r="M62" s="6" t="s">
        <v>40</v>
      </c>
      <c r="N62" s="27"/>
      <c r="O62" s="27"/>
      <c r="P62" s="27"/>
      <c r="Q62" s="56"/>
      <c r="R62" s="44"/>
    </row>
    <row r="63" spans="1:19" ht="37.5" customHeight="1" x14ac:dyDescent="0.25">
      <c r="A63" s="156"/>
      <c r="B63" s="114"/>
      <c r="C63" s="114"/>
      <c r="D63" s="114"/>
      <c r="E63" s="103" t="s">
        <v>270</v>
      </c>
      <c r="F63" s="117" t="s">
        <v>271</v>
      </c>
      <c r="G63" s="40" t="s">
        <v>260</v>
      </c>
      <c r="H63" s="191"/>
      <c r="I63" s="27" t="s">
        <v>273</v>
      </c>
      <c r="J63" s="27" t="s">
        <v>273</v>
      </c>
      <c r="K63" s="44">
        <v>0.25</v>
      </c>
      <c r="L63" s="13" t="s">
        <v>256</v>
      </c>
      <c r="M63" s="6" t="s">
        <v>40</v>
      </c>
      <c r="N63" s="27"/>
      <c r="O63" s="27"/>
      <c r="P63" s="27"/>
      <c r="Q63" s="56"/>
      <c r="R63" s="44"/>
    </row>
    <row r="64" spans="1:19" ht="72" customHeight="1" x14ac:dyDescent="0.25">
      <c r="A64" s="108"/>
      <c r="B64" s="104"/>
      <c r="C64" s="104"/>
      <c r="D64" s="104"/>
      <c r="E64" s="104"/>
      <c r="F64" s="113"/>
      <c r="G64" s="40" t="s">
        <v>265</v>
      </c>
      <c r="H64" s="192"/>
      <c r="I64" s="27">
        <v>4</v>
      </c>
      <c r="J64" s="27">
        <v>4</v>
      </c>
      <c r="K64" s="27">
        <v>8</v>
      </c>
      <c r="L64" s="13" t="s">
        <v>256</v>
      </c>
      <c r="M64" s="6" t="s">
        <v>40</v>
      </c>
      <c r="N64" s="27"/>
      <c r="O64" s="27"/>
      <c r="P64" s="27"/>
      <c r="Q64" s="56"/>
      <c r="R64" s="44"/>
    </row>
    <row r="65" spans="1:18" x14ac:dyDescent="0.25">
      <c r="A65" s="156">
        <v>11</v>
      </c>
      <c r="B65" s="103" t="s">
        <v>111</v>
      </c>
      <c r="C65" s="103" t="s">
        <v>275</v>
      </c>
      <c r="D65" s="103" t="s">
        <v>116</v>
      </c>
      <c r="E65" s="103" t="s">
        <v>276</v>
      </c>
      <c r="F65" s="117" t="s">
        <v>277</v>
      </c>
      <c r="G65" s="205" t="s">
        <v>278</v>
      </c>
      <c r="H65" s="191">
        <v>1546796416</v>
      </c>
      <c r="I65" s="105">
        <v>2</v>
      </c>
      <c r="J65" s="105">
        <v>2</v>
      </c>
      <c r="K65" s="105">
        <v>4</v>
      </c>
      <c r="L65" s="210" t="s">
        <v>274</v>
      </c>
      <c r="M65" s="103" t="s">
        <v>40</v>
      </c>
      <c r="N65" s="105"/>
      <c r="O65" s="105"/>
      <c r="P65" s="105"/>
      <c r="Q65" s="105"/>
      <c r="R65" s="105"/>
    </row>
    <row r="66" spans="1:18" x14ac:dyDescent="0.25">
      <c r="A66" s="156"/>
      <c r="B66" s="114"/>
      <c r="C66" s="114"/>
      <c r="D66" s="114"/>
      <c r="E66" s="114"/>
      <c r="F66" s="112"/>
      <c r="G66" s="206"/>
      <c r="H66" s="191"/>
      <c r="I66" s="157"/>
      <c r="J66" s="157"/>
      <c r="K66" s="157"/>
      <c r="L66" s="211"/>
      <c r="M66" s="114"/>
      <c r="N66" s="157"/>
      <c r="O66" s="157"/>
      <c r="P66" s="157"/>
      <c r="Q66" s="157"/>
      <c r="R66" s="157"/>
    </row>
    <row r="67" spans="1:18" x14ac:dyDescent="0.25">
      <c r="A67" s="156"/>
      <c r="B67" s="114"/>
      <c r="C67" s="114"/>
      <c r="D67" s="114"/>
      <c r="E67" s="114"/>
      <c r="F67" s="112"/>
      <c r="G67" s="206"/>
      <c r="H67" s="191"/>
      <c r="I67" s="157"/>
      <c r="J67" s="157"/>
      <c r="K67" s="157"/>
      <c r="L67" s="211"/>
      <c r="M67" s="114"/>
      <c r="N67" s="157"/>
      <c r="O67" s="157"/>
      <c r="P67" s="157"/>
      <c r="Q67" s="157"/>
      <c r="R67" s="157"/>
    </row>
    <row r="68" spans="1:18" ht="30.75" customHeight="1" x14ac:dyDescent="0.25">
      <c r="A68" s="156"/>
      <c r="B68" s="114"/>
      <c r="C68" s="114"/>
      <c r="D68" s="114"/>
      <c r="E68" s="114"/>
      <c r="F68" s="112"/>
      <c r="G68" s="207"/>
      <c r="H68" s="191"/>
      <c r="I68" s="106"/>
      <c r="J68" s="106"/>
      <c r="K68" s="106"/>
      <c r="L68" s="212"/>
      <c r="M68" s="104"/>
      <c r="N68" s="106"/>
      <c r="O68" s="106"/>
      <c r="P68" s="106"/>
      <c r="Q68" s="106"/>
      <c r="R68" s="106"/>
    </row>
    <row r="69" spans="1:18" ht="33.75" customHeight="1" x14ac:dyDescent="0.25">
      <c r="A69" s="156"/>
      <c r="B69" s="114"/>
      <c r="C69" s="114"/>
      <c r="D69" s="114"/>
      <c r="E69" s="114"/>
      <c r="F69" s="112"/>
      <c r="G69" s="94" t="s">
        <v>279</v>
      </c>
      <c r="H69" s="191"/>
      <c r="I69" s="27">
        <v>2</v>
      </c>
      <c r="J69" s="27">
        <v>2</v>
      </c>
      <c r="K69" s="27">
        <v>4</v>
      </c>
      <c r="L69" s="13" t="s">
        <v>274</v>
      </c>
      <c r="M69" s="93" t="s">
        <v>40</v>
      </c>
      <c r="N69" s="27"/>
      <c r="O69" s="27"/>
      <c r="P69" s="27"/>
      <c r="Q69" s="56"/>
      <c r="R69" s="44"/>
    </row>
    <row r="70" spans="1:18" ht="127.5" customHeight="1" x14ac:dyDescent="0.25">
      <c r="A70" s="108"/>
      <c r="B70" s="104"/>
      <c r="C70" s="104"/>
      <c r="D70" s="104"/>
      <c r="E70" s="104"/>
      <c r="F70" s="113"/>
      <c r="G70" s="40" t="s">
        <v>280</v>
      </c>
      <c r="H70" s="192"/>
      <c r="I70" s="27">
        <v>2</v>
      </c>
      <c r="J70" s="27">
        <v>2</v>
      </c>
      <c r="K70" s="27">
        <v>4</v>
      </c>
      <c r="L70" s="13" t="s">
        <v>274</v>
      </c>
      <c r="M70" s="93" t="s">
        <v>40</v>
      </c>
      <c r="N70" s="27"/>
      <c r="O70" s="27"/>
      <c r="P70" s="27"/>
      <c r="Q70" s="56"/>
      <c r="R70" s="44"/>
    </row>
    <row r="71" spans="1:18" x14ac:dyDescent="0.25">
      <c r="A71" s="156">
        <v>12</v>
      </c>
      <c r="B71" s="103" t="s">
        <v>111</v>
      </c>
      <c r="C71" s="103" t="s">
        <v>290</v>
      </c>
      <c r="D71" s="103" t="s">
        <v>285</v>
      </c>
      <c r="E71" s="103" t="s">
        <v>241</v>
      </c>
      <c r="F71" s="117" t="s">
        <v>242</v>
      </c>
      <c r="G71" s="205" t="s">
        <v>282</v>
      </c>
      <c r="H71" s="191">
        <v>1286000</v>
      </c>
      <c r="I71" s="105">
        <v>1</v>
      </c>
      <c r="J71" s="105">
        <v>1</v>
      </c>
      <c r="K71" s="105">
        <v>2</v>
      </c>
      <c r="L71" s="210" t="s">
        <v>281</v>
      </c>
      <c r="M71" s="103" t="s">
        <v>40</v>
      </c>
      <c r="N71" s="105"/>
      <c r="O71" s="105"/>
      <c r="P71" s="105"/>
      <c r="Q71" s="105"/>
      <c r="R71" s="105"/>
    </row>
    <row r="72" spans="1:18" x14ac:dyDescent="0.25">
      <c r="A72" s="156"/>
      <c r="B72" s="114"/>
      <c r="C72" s="114"/>
      <c r="D72" s="114"/>
      <c r="E72" s="114"/>
      <c r="F72" s="112"/>
      <c r="G72" s="206"/>
      <c r="H72" s="191"/>
      <c r="I72" s="157"/>
      <c r="J72" s="157"/>
      <c r="K72" s="157"/>
      <c r="L72" s="211"/>
      <c r="M72" s="114"/>
      <c r="N72" s="157"/>
      <c r="O72" s="157"/>
      <c r="P72" s="157"/>
      <c r="Q72" s="157"/>
      <c r="R72" s="157"/>
    </row>
    <row r="73" spans="1:18" x14ac:dyDescent="0.25">
      <c r="A73" s="156"/>
      <c r="B73" s="114"/>
      <c r="C73" s="114"/>
      <c r="D73" s="114"/>
      <c r="E73" s="114"/>
      <c r="F73" s="112"/>
      <c r="G73" s="206"/>
      <c r="H73" s="191"/>
      <c r="I73" s="157"/>
      <c r="J73" s="157"/>
      <c r="K73" s="157"/>
      <c r="L73" s="211"/>
      <c r="M73" s="114"/>
      <c r="N73" s="157"/>
      <c r="O73" s="157"/>
      <c r="P73" s="157"/>
      <c r="Q73" s="157"/>
      <c r="R73" s="157"/>
    </row>
    <row r="74" spans="1:18" x14ac:dyDescent="0.25">
      <c r="A74" s="156"/>
      <c r="B74" s="114"/>
      <c r="C74" s="114"/>
      <c r="D74" s="114"/>
      <c r="E74" s="114"/>
      <c r="F74" s="112"/>
      <c r="G74" s="207"/>
      <c r="H74" s="191"/>
      <c r="I74" s="106"/>
      <c r="J74" s="106"/>
      <c r="K74" s="106"/>
      <c r="L74" s="212"/>
      <c r="M74" s="104"/>
      <c r="N74" s="106"/>
      <c r="O74" s="106"/>
      <c r="P74" s="106"/>
      <c r="Q74" s="106"/>
      <c r="R74" s="106"/>
    </row>
    <row r="75" spans="1:18" ht="15.75" x14ac:dyDescent="0.25">
      <c r="A75" s="156"/>
      <c r="B75" s="114"/>
      <c r="C75" s="114"/>
      <c r="D75" s="114"/>
      <c r="E75" s="114"/>
      <c r="F75" s="112"/>
      <c r="G75" s="205" t="s">
        <v>283</v>
      </c>
      <c r="H75" s="191"/>
      <c r="I75" s="105">
        <v>1</v>
      </c>
      <c r="J75" s="105">
        <v>1</v>
      </c>
      <c r="K75" s="105">
        <v>2</v>
      </c>
      <c r="L75" s="210" t="s">
        <v>281</v>
      </c>
      <c r="M75" s="93" t="s">
        <v>40</v>
      </c>
      <c r="N75" s="27"/>
      <c r="O75" s="27"/>
      <c r="P75" s="27"/>
      <c r="Q75" s="56"/>
      <c r="R75" s="44"/>
    </row>
    <row r="76" spans="1:18" ht="15.75" x14ac:dyDescent="0.25">
      <c r="A76" s="108"/>
      <c r="B76" s="104"/>
      <c r="C76" s="104"/>
      <c r="D76" s="104"/>
      <c r="E76" s="104"/>
      <c r="F76" s="113"/>
      <c r="G76" s="207"/>
      <c r="H76" s="192"/>
      <c r="I76" s="106"/>
      <c r="J76" s="106"/>
      <c r="K76" s="106"/>
      <c r="L76" s="212"/>
      <c r="M76" s="93" t="s">
        <v>40</v>
      </c>
      <c r="N76" s="27"/>
      <c r="O76" s="27"/>
      <c r="P76" s="27"/>
      <c r="Q76" s="56"/>
      <c r="R76" s="44"/>
    </row>
    <row r="77" spans="1:18" x14ac:dyDescent="0.25">
      <c r="A77" s="156">
        <v>13</v>
      </c>
      <c r="B77" s="103" t="s">
        <v>111</v>
      </c>
      <c r="C77" s="103" t="s">
        <v>291</v>
      </c>
      <c r="D77" s="103" t="s">
        <v>113</v>
      </c>
      <c r="E77" s="103" t="s">
        <v>292</v>
      </c>
      <c r="F77" s="117" t="s">
        <v>293</v>
      </c>
      <c r="G77" s="205" t="s">
        <v>287</v>
      </c>
      <c r="H77" s="191">
        <v>16285000</v>
      </c>
      <c r="I77" s="209">
        <v>0.1</v>
      </c>
      <c r="J77" s="209">
        <v>0.1</v>
      </c>
      <c r="K77" s="209">
        <v>0.2</v>
      </c>
      <c r="L77" s="210" t="s">
        <v>286</v>
      </c>
      <c r="M77" s="103" t="s">
        <v>40</v>
      </c>
      <c r="N77" s="105"/>
      <c r="O77" s="105"/>
      <c r="P77" s="105"/>
      <c r="Q77" s="105"/>
      <c r="R77" s="105"/>
    </row>
    <row r="78" spans="1:18" x14ac:dyDescent="0.25">
      <c r="A78" s="156"/>
      <c r="B78" s="114"/>
      <c r="C78" s="114"/>
      <c r="D78" s="114"/>
      <c r="E78" s="114"/>
      <c r="F78" s="112"/>
      <c r="G78" s="206"/>
      <c r="H78" s="191"/>
      <c r="I78" s="157"/>
      <c r="J78" s="157"/>
      <c r="K78" s="157"/>
      <c r="L78" s="211"/>
      <c r="M78" s="114"/>
      <c r="N78" s="157"/>
      <c r="O78" s="157"/>
      <c r="P78" s="157"/>
      <c r="Q78" s="157"/>
      <c r="R78" s="157"/>
    </row>
    <row r="79" spans="1:18" x14ac:dyDescent="0.25">
      <c r="A79" s="156"/>
      <c r="B79" s="114"/>
      <c r="C79" s="114"/>
      <c r="D79" s="114"/>
      <c r="E79" s="114"/>
      <c r="F79" s="112"/>
      <c r="G79" s="206"/>
      <c r="H79" s="191"/>
      <c r="I79" s="157"/>
      <c r="J79" s="157"/>
      <c r="K79" s="157"/>
      <c r="L79" s="211"/>
      <c r="M79" s="114"/>
      <c r="N79" s="157"/>
      <c r="O79" s="157"/>
      <c r="P79" s="157"/>
      <c r="Q79" s="157"/>
      <c r="R79" s="157"/>
    </row>
    <row r="80" spans="1:18" x14ac:dyDescent="0.25">
      <c r="A80" s="156"/>
      <c r="B80" s="114"/>
      <c r="C80" s="114"/>
      <c r="D80" s="114"/>
      <c r="E80" s="114"/>
      <c r="F80" s="112"/>
      <c r="G80" s="207"/>
      <c r="H80" s="191"/>
      <c r="I80" s="106"/>
      <c r="J80" s="106"/>
      <c r="K80" s="106"/>
      <c r="L80" s="212"/>
      <c r="M80" s="104"/>
      <c r="N80" s="106"/>
      <c r="O80" s="106"/>
      <c r="P80" s="106"/>
      <c r="Q80" s="106"/>
      <c r="R80" s="106"/>
    </row>
    <row r="81" spans="1:18" ht="86.25" customHeight="1" x14ac:dyDescent="0.25">
      <c r="A81" s="156"/>
      <c r="B81" s="114"/>
      <c r="C81" s="114"/>
      <c r="D81" s="114"/>
      <c r="E81" s="114"/>
      <c r="F81" s="112"/>
      <c r="G81" s="92" t="s">
        <v>288</v>
      </c>
      <c r="H81" s="191"/>
      <c r="I81" s="44">
        <v>0.1</v>
      </c>
      <c r="J81" s="44">
        <v>0.1</v>
      </c>
      <c r="K81" s="44">
        <v>0.2</v>
      </c>
      <c r="L81" s="13" t="s">
        <v>286</v>
      </c>
      <c r="M81" s="93" t="s">
        <v>40</v>
      </c>
      <c r="N81" s="27"/>
      <c r="O81" s="27"/>
      <c r="P81" s="27"/>
      <c r="Q81" s="56"/>
      <c r="R81" s="44"/>
    </row>
    <row r="82" spans="1:18" ht="120.75" customHeight="1" x14ac:dyDescent="0.25">
      <c r="A82" s="108"/>
      <c r="B82" s="104"/>
      <c r="C82" s="104"/>
      <c r="D82" s="104"/>
      <c r="E82" s="104"/>
      <c r="F82" s="113"/>
      <c r="G82" s="40" t="s">
        <v>289</v>
      </c>
      <c r="H82" s="192"/>
      <c r="I82" s="44">
        <v>0.1</v>
      </c>
      <c r="J82" s="44">
        <v>0.1</v>
      </c>
      <c r="K82" s="44">
        <v>0.2</v>
      </c>
      <c r="L82" s="13" t="s">
        <v>286</v>
      </c>
      <c r="M82" s="93" t="s">
        <v>40</v>
      </c>
      <c r="N82" s="27"/>
      <c r="O82" s="27"/>
      <c r="P82" s="27"/>
      <c r="Q82" s="56"/>
      <c r="R82" s="44"/>
    </row>
    <row r="83" spans="1:18" ht="137.25" customHeight="1" x14ac:dyDescent="0.25">
      <c r="A83" s="5">
        <v>14</v>
      </c>
      <c r="B83" s="9" t="s">
        <v>111</v>
      </c>
      <c r="C83" s="9" t="s">
        <v>291</v>
      </c>
      <c r="D83" s="9" t="s">
        <v>113</v>
      </c>
      <c r="E83" s="96" t="s">
        <v>302</v>
      </c>
      <c r="F83" s="97" t="s">
        <v>301</v>
      </c>
      <c r="G83" s="98" t="s">
        <v>294</v>
      </c>
      <c r="H83" s="95">
        <v>85000000</v>
      </c>
      <c r="I83" s="44">
        <v>0</v>
      </c>
      <c r="J83" s="44">
        <v>0</v>
      </c>
      <c r="K83" s="44">
        <v>0.2</v>
      </c>
      <c r="L83" s="22" t="s">
        <v>284</v>
      </c>
      <c r="M83" s="93" t="s">
        <v>40</v>
      </c>
      <c r="N83" s="27"/>
      <c r="O83" s="27"/>
      <c r="P83" s="27"/>
      <c r="Q83" s="56"/>
      <c r="R83" s="44"/>
    </row>
    <row r="84" spans="1:18" ht="141" customHeight="1" x14ac:dyDescent="0.25">
      <c r="A84" s="5">
        <v>15</v>
      </c>
      <c r="B84" s="9" t="s">
        <v>111</v>
      </c>
      <c r="C84" s="9" t="s">
        <v>291</v>
      </c>
      <c r="D84" s="9" t="s">
        <v>113</v>
      </c>
      <c r="E84" s="9" t="s">
        <v>302</v>
      </c>
      <c r="F84" s="98" t="s">
        <v>301</v>
      </c>
      <c r="G84" s="98" t="s">
        <v>295</v>
      </c>
      <c r="H84" s="95">
        <v>51725800</v>
      </c>
      <c r="I84" s="44">
        <v>0</v>
      </c>
      <c r="J84" s="44">
        <v>0</v>
      </c>
      <c r="K84" s="44">
        <v>0.2</v>
      </c>
      <c r="L84" s="22" t="s">
        <v>284</v>
      </c>
      <c r="M84" s="93" t="s">
        <v>40</v>
      </c>
      <c r="N84" s="27"/>
      <c r="O84" s="27"/>
      <c r="P84" s="27"/>
      <c r="Q84" s="56"/>
      <c r="R84" s="44"/>
    </row>
    <row r="85" spans="1:18" ht="98.25" customHeight="1" x14ac:dyDescent="0.25">
      <c r="A85" s="5">
        <v>16</v>
      </c>
      <c r="B85" s="9" t="s">
        <v>111</v>
      </c>
      <c r="C85" s="9" t="s">
        <v>291</v>
      </c>
      <c r="D85" s="9" t="s">
        <v>113</v>
      </c>
      <c r="E85" s="96" t="s">
        <v>302</v>
      </c>
      <c r="F85" s="97" t="s">
        <v>149</v>
      </c>
      <c r="G85" s="97" t="s">
        <v>296</v>
      </c>
      <c r="H85" s="95">
        <v>141000000</v>
      </c>
      <c r="I85" s="44">
        <v>0.5</v>
      </c>
      <c r="J85" s="44">
        <v>0.5</v>
      </c>
      <c r="K85" s="44">
        <v>1</v>
      </c>
      <c r="L85" s="22" t="s">
        <v>284</v>
      </c>
      <c r="M85" s="93" t="s">
        <v>40</v>
      </c>
      <c r="N85" s="27"/>
      <c r="O85" s="27"/>
      <c r="P85" s="27"/>
      <c r="Q85" s="56"/>
      <c r="R85" s="44"/>
    </row>
    <row r="86" spans="1:18" ht="105" customHeight="1" x14ac:dyDescent="0.25">
      <c r="A86" s="5">
        <v>17</v>
      </c>
      <c r="B86" s="9" t="s">
        <v>111</v>
      </c>
      <c r="C86" s="9" t="s">
        <v>304</v>
      </c>
      <c r="D86" s="9" t="s">
        <v>253</v>
      </c>
      <c r="E86" s="9" t="s">
        <v>306</v>
      </c>
      <c r="F86" s="97" t="s">
        <v>303</v>
      </c>
      <c r="G86" s="97" t="s">
        <v>297</v>
      </c>
      <c r="H86" s="95">
        <v>74500000</v>
      </c>
      <c r="I86" s="27">
        <v>1</v>
      </c>
      <c r="J86" s="27">
        <v>1</v>
      </c>
      <c r="K86" s="27">
        <v>2</v>
      </c>
      <c r="L86" s="22" t="s">
        <v>284</v>
      </c>
      <c r="M86" s="93" t="s">
        <v>40</v>
      </c>
      <c r="N86" s="27"/>
      <c r="O86" s="27"/>
      <c r="P86" s="27"/>
      <c r="Q86" s="56"/>
      <c r="R86" s="44"/>
    </row>
    <row r="87" spans="1:18" ht="94.5" x14ac:dyDescent="0.25">
      <c r="A87" s="5">
        <v>18</v>
      </c>
      <c r="B87" s="9" t="s">
        <v>111</v>
      </c>
      <c r="C87" s="9" t="s">
        <v>291</v>
      </c>
      <c r="D87" s="9" t="s">
        <v>113</v>
      </c>
      <c r="E87" s="9" t="s">
        <v>305</v>
      </c>
      <c r="F87" s="97" t="s">
        <v>157</v>
      </c>
      <c r="G87" s="97" t="s">
        <v>298</v>
      </c>
      <c r="H87" s="95">
        <v>120000000</v>
      </c>
      <c r="I87" s="27">
        <v>0</v>
      </c>
      <c r="J87" s="27">
        <v>1</v>
      </c>
      <c r="K87" s="27">
        <v>1</v>
      </c>
      <c r="L87" s="22" t="s">
        <v>284</v>
      </c>
      <c r="M87" s="93" t="s">
        <v>40</v>
      </c>
      <c r="N87" s="27"/>
      <c r="O87" s="27"/>
      <c r="P87" s="27"/>
      <c r="Q87" s="56"/>
      <c r="R87" s="44"/>
    </row>
    <row r="88" spans="1:18" ht="126" x14ac:dyDescent="0.25">
      <c r="A88" s="5">
        <v>19</v>
      </c>
      <c r="B88" s="9" t="s">
        <v>111</v>
      </c>
      <c r="C88" s="9" t="s">
        <v>291</v>
      </c>
      <c r="D88" s="9" t="s">
        <v>113</v>
      </c>
      <c r="E88" s="9" t="s">
        <v>302</v>
      </c>
      <c r="F88" s="97" t="s">
        <v>301</v>
      </c>
      <c r="G88" s="97" t="s">
        <v>307</v>
      </c>
      <c r="H88" s="95">
        <v>10933538330</v>
      </c>
      <c r="I88" s="27">
        <v>1</v>
      </c>
      <c r="J88" s="27">
        <v>1</v>
      </c>
      <c r="K88" s="27">
        <v>1</v>
      </c>
      <c r="L88" s="22" t="s">
        <v>284</v>
      </c>
      <c r="M88" s="93" t="s">
        <v>40</v>
      </c>
      <c r="N88" s="27"/>
      <c r="O88" s="27"/>
      <c r="P88" s="27"/>
      <c r="Q88" s="56"/>
      <c r="R88" s="44"/>
    </row>
    <row r="89" spans="1:18" ht="116.25" customHeight="1" x14ac:dyDescent="0.25">
      <c r="A89" s="5">
        <v>20</v>
      </c>
      <c r="B89" s="9" t="s">
        <v>111</v>
      </c>
      <c r="C89" s="9" t="s">
        <v>290</v>
      </c>
      <c r="D89" s="9" t="s">
        <v>285</v>
      </c>
      <c r="E89" s="9" t="s">
        <v>241</v>
      </c>
      <c r="F89" s="97" t="s">
        <v>242</v>
      </c>
      <c r="G89" s="97" t="s">
        <v>299</v>
      </c>
      <c r="H89" s="95">
        <v>8200000</v>
      </c>
      <c r="I89" s="27">
        <v>0</v>
      </c>
      <c r="J89" s="27">
        <v>1</v>
      </c>
      <c r="K89" s="27">
        <v>1</v>
      </c>
      <c r="L89" s="22" t="s">
        <v>284</v>
      </c>
      <c r="M89" s="93" t="s">
        <v>40</v>
      </c>
      <c r="N89" s="27"/>
      <c r="O89" s="27"/>
      <c r="P89" s="27"/>
      <c r="Q89" s="56"/>
      <c r="R89" s="44"/>
    </row>
    <row r="90" spans="1:18" ht="96.75" customHeight="1" x14ac:dyDescent="0.25">
      <c r="A90" s="5">
        <v>21</v>
      </c>
      <c r="B90" s="9" t="s">
        <v>111</v>
      </c>
      <c r="C90" s="9" t="s">
        <v>291</v>
      </c>
      <c r="D90" s="9" t="s">
        <v>113</v>
      </c>
      <c r="E90" s="9" t="s">
        <v>114</v>
      </c>
      <c r="F90" s="97" t="s">
        <v>151</v>
      </c>
      <c r="G90" s="97" t="s">
        <v>300</v>
      </c>
      <c r="H90" s="95">
        <v>2000000</v>
      </c>
      <c r="I90" s="27">
        <v>2</v>
      </c>
      <c r="J90" s="27">
        <v>2</v>
      </c>
      <c r="K90" s="27">
        <v>4</v>
      </c>
      <c r="L90" s="22" t="s">
        <v>284</v>
      </c>
      <c r="M90" s="93" t="s">
        <v>40</v>
      </c>
      <c r="N90" s="27"/>
      <c r="O90" s="27"/>
      <c r="P90" s="27"/>
      <c r="Q90" s="56"/>
      <c r="R90" s="44"/>
    </row>
    <row r="91" spans="1:18" x14ac:dyDescent="0.25">
      <c r="A91" s="156">
        <v>22</v>
      </c>
      <c r="B91" s="103" t="s">
        <v>111</v>
      </c>
      <c r="C91" s="103" t="s">
        <v>304</v>
      </c>
      <c r="D91" s="103" t="s">
        <v>253</v>
      </c>
      <c r="E91" s="103" t="s">
        <v>254</v>
      </c>
      <c r="F91" s="117" t="s">
        <v>310</v>
      </c>
      <c r="G91" s="205" t="s">
        <v>309</v>
      </c>
      <c r="H91" s="191">
        <v>59225000</v>
      </c>
      <c r="I91" s="193">
        <v>1</v>
      </c>
      <c r="J91" s="193">
        <v>1</v>
      </c>
      <c r="K91" s="193">
        <v>2</v>
      </c>
      <c r="L91" s="196" t="s">
        <v>308</v>
      </c>
      <c r="M91" s="103" t="s">
        <v>40</v>
      </c>
      <c r="N91" s="208"/>
      <c r="O91" s="208"/>
      <c r="P91" s="208"/>
      <c r="Q91" s="208"/>
      <c r="R91" s="208"/>
    </row>
    <row r="92" spans="1:18" x14ac:dyDescent="0.25">
      <c r="A92" s="156"/>
      <c r="B92" s="114"/>
      <c r="C92" s="114"/>
      <c r="D92" s="114"/>
      <c r="E92" s="114"/>
      <c r="F92" s="112"/>
      <c r="G92" s="206"/>
      <c r="H92" s="191"/>
      <c r="I92" s="194"/>
      <c r="J92" s="194"/>
      <c r="K92" s="194"/>
      <c r="L92" s="197"/>
      <c r="M92" s="114"/>
      <c r="N92" s="208"/>
      <c r="O92" s="208"/>
      <c r="P92" s="208"/>
      <c r="Q92" s="208"/>
      <c r="R92" s="208"/>
    </row>
    <row r="93" spans="1:18" x14ac:dyDescent="0.25">
      <c r="A93" s="156"/>
      <c r="B93" s="114"/>
      <c r="C93" s="114"/>
      <c r="D93" s="114"/>
      <c r="E93" s="114"/>
      <c r="F93" s="112"/>
      <c r="G93" s="206"/>
      <c r="H93" s="191"/>
      <c r="I93" s="194"/>
      <c r="J93" s="194"/>
      <c r="K93" s="194"/>
      <c r="L93" s="197"/>
      <c r="M93" s="114"/>
      <c r="N93" s="208"/>
      <c r="O93" s="208"/>
      <c r="P93" s="208"/>
      <c r="Q93" s="208"/>
      <c r="R93" s="208"/>
    </row>
    <row r="94" spans="1:18" x14ac:dyDescent="0.25">
      <c r="A94" s="156"/>
      <c r="B94" s="114"/>
      <c r="C94" s="114"/>
      <c r="D94" s="114"/>
      <c r="E94" s="114"/>
      <c r="F94" s="112"/>
      <c r="G94" s="206"/>
      <c r="H94" s="191"/>
      <c r="I94" s="194"/>
      <c r="J94" s="194"/>
      <c r="K94" s="194"/>
      <c r="L94" s="197"/>
      <c r="M94" s="114"/>
      <c r="N94" s="208"/>
      <c r="O94" s="208"/>
      <c r="P94" s="208"/>
      <c r="Q94" s="208"/>
      <c r="R94" s="208"/>
    </row>
    <row r="95" spans="1:18" x14ac:dyDescent="0.25">
      <c r="A95" s="156"/>
      <c r="B95" s="114"/>
      <c r="C95" s="114"/>
      <c r="D95" s="114"/>
      <c r="E95" s="114"/>
      <c r="F95" s="112"/>
      <c r="G95" s="206"/>
      <c r="H95" s="191"/>
      <c r="I95" s="194"/>
      <c r="J95" s="194"/>
      <c r="K95" s="194"/>
      <c r="L95" s="197"/>
      <c r="M95" s="114"/>
      <c r="N95" s="208"/>
      <c r="O95" s="208"/>
      <c r="P95" s="208"/>
      <c r="Q95" s="208"/>
      <c r="R95" s="208"/>
    </row>
    <row r="96" spans="1:18" ht="33.75" customHeight="1" x14ac:dyDescent="0.25">
      <c r="A96" s="108"/>
      <c r="B96" s="104"/>
      <c r="C96" s="104"/>
      <c r="D96" s="104"/>
      <c r="E96" s="104"/>
      <c r="F96" s="113"/>
      <c r="G96" s="207"/>
      <c r="H96" s="192"/>
      <c r="I96" s="195"/>
      <c r="J96" s="195"/>
      <c r="K96" s="195"/>
      <c r="L96" s="198"/>
      <c r="M96" s="104"/>
      <c r="N96" s="208"/>
      <c r="O96" s="208"/>
      <c r="P96" s="208"/>
      <c r="Q96" s="208"/>
      <c r="R96" s="208"/>
    </row>
    <row r="97" spans="1:18" ht="15" customHeight="1" x14ac:dyDescent="0.25">
      <c r="A97" s="156">
        <v>13</v>
      </c>
      <c r="B97" s="103" t="s">
        <v>311</v>
      </c>
      <c r="C97" s="103" t="s">
        <v>316</v>
      </c>
      <c r="D97" s="103" t="s">
        <v>317</v>
      </c>
      <c r="E97" s="103" t="s">
        <v>78</v>
      </c>
      <c r="F97" s="117" t="s">
        <v>318</v>
      </c>
      <c r="G97" s="205" t="s">
        <v>313</v>
      </c>
      <c r="H97" s="191">
        <v>5212415720</v>
      </c>
      <c r="I97" s="193">
        <v>3</v>
      </c>
      <c r="J97" s="193">
        <v>2</v>
      </c>
      <c r="K97" s="202">
        <v>5</v>
      </c>
      <c r="L97" s="196" t="s">
        <v>312</v>
      </c>
      <c r="M97" s="199" t="s">
        <v>40</v>
      </c>
      <c r="N97" s="105"/>
      <c r="O97" s="105"/>
      <c r="P97" s="117"/>
      <c r="Q97" s="117"/>
      <c r="R97" s="105"/>
    </row>
    <row r="98" spans="1:18" ht="15" customHeight="1" x14ac:dyDescent="0.25">
      <c r="A98" s="156"/>
      <c r="B98" s="114"/>
      <c r="C98" s="114"/>
      <c r="D98" s="114"/>
      <c r="E98" s="114"/>
      <c r="F98" s="112"/>
      <c r="G98" s="206"/>
      <c r="H98" s="191"/>
      <c r="I98" s="194"/>
      <c r="J98" s="194"/>
      <c r="K98" s="203"/>
      <c r="L98" s="197"/>
      <c r="M98" s="200"/>
      <c r="N98" s="157"/>
      <c r="O98" s="157"/>
      <c r="P98" s="112"/>
      <c r="Q98" s="112"/>
      <c r="R98" s="157"/>
    </row>
    <row r="99" spans="1:18" ht="15" customHeight="1" x14ac:dyDescent="0.25">
      <c r="A99" s="156"/>
      <c r="B99" s="114"/>
      <c r="C99" s="114"/>
      <c r="D99" s="114"/>
      <c r="E99" s="114"/>
      <c r="F99" s="112"/>
      <c r="G99" s="206"/>
      <c r="H99" s="191"/>
      <c r="I99" s="194"/>
      <c r="J99" s="194"/>
      <c r="K99" s="203"/>
      <c r="L99" s="197"/>
      <c r="M99" s="200"/>
      <c r="N99" s="157"/>
      <c r="O99" s="157"/>
      <c r="P99" s="112"/>
      <c r="Q99" s="112"/>
      <c r="R99" s="157"/>
    </row>
    <row r="100" spans="1:18" ht="15" customHeight="1" x14ac:dyDescent="0.25">
      <c r="A100" s="156"/>
      <c r="B100" s="114"/>
      <c r="C100" s="114"/>
      <c r="D100" s="114"/>
      <c r="E100" s="114"/>
      <c r="F100" s="112"/>
      <c r="G100" s="207"/>
      <c r="H100" s="191"/>
      <c r="I100" s="194"/>
      <c r="J100" s="194"/>
      <c r="K100" s="203"/>
      <c r="L100" s="197"/>
      <c r="M100" s="200"/>
      <c r="N100" s="157"/>
      <c r="O100" s="157"/>
      <c r="P100" s="112"/>
      <c r="Q100" s="112"/>
      <c r="R100" s="157"/>
    </row>
    <row r="101" spans="1:18" ht="15.75" x14ac:dyDescent="0.25">
      <c r="A101" s="156"/>
      <c r="B101" s="114"/>
      <c r="C101" s="114"/>
      <c r="D101" s="114"/>
      <c r="E101" s="114"/>
      <c r="F101" s="112"/>
      <c r="G101" s="92" t="s">
        <v>314</v>
      </c>
      <c r="H101" s="191"/>
      <c r="I101" s="194"/>
      <c r="J101" s="194"/>
      <c r="K101" s="203"/>
      <c r="L101" s="197"/>
      <c r="M101" s="200"/>
      <c r="N101" s="157"/>
      <c r="O101" s="157"/>
      <c r="P101" s="112"/>
      <c r="Q101" s="112"/>
      <c r="R101" s="157"/>
    </row>
    <row r="102" spans="1:18" ht="132" customHeight="1" x14ac:dyDescent="0.25">
      <c r="A102" s="108"/>
      <c r="B102" s="104"/>
      <c r="C102" s="104"/>
      <c r="D102" s="104"/>
      <c r="E102" s="104"/>
      <c r="F102" s="113"/>
      <c r="G102" s="40" t="s">
        <v>315</v>
      </c>
      <c r="H102" s="192"/>
      <c r="I102" s="195"/>
      <c r="J102" s="195"/>
      <c r="K102" s="204"/>
      <c r="L102" s="198"/>
      <c r="M102" s="201"/>
      <c r="N102" s="106"/>
      <c r="O102" s="106"/>
      <c r="P102" s="113"/>
      <c r="Q102" s="113"/>
      <c r="R102" s="106"/>
    </row>
    <row r="103" spans="1:18" ht="15.75" x14ac:dyDescent="0.25"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</row>
    <row r="104" spans="1:18" ht="15.75" x14ac:dyDescent="0.25"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</row>
    <row r="109" spans="1:18" x14ac:dyDescent="0.25">
      <c r="H109" s="35">
        <f>SUM(H8:H102)</f>
        <v>20285465720</v>
      </c>
    </row>
  </sheetData>
  <sheetProtection algorithmName="SHA-512" hashValue="+v6PIiyhuCY4BfR8LWM5owl5xyLHrFOFOt8+l9T5Xh6Gn/ADIy/6UtG/x/UfJePIKN0BTcneZhozdioBOKor6g==" saltValue="dtB6jEEZC6KHGm8WToYPuw==" spinCount="100000" sheet="1" objects="1" scenarios="1"/>
  <autoFilter ref="A7:R102"/>
  <mergeCells count="197">
    <mergeCell ref="C54:C59"/>
    <mergeCell ref="D54:D59"/>
    <mergeCell ref="E54:E59"/>
    <mergeCell ref="F54:F59"/>
    <mergeCell ref="H54:H59"/>
    <mergeCell ref="P48:P49"/>
    <mergeCell ref="Q48:Q49"/>
    <mergeCell ref="R48:R49"/>
    <mergeCell ref="O52:O53"/>
    <mergeCell ref="P52:P53"/>
    <mergeCell ref="Q52:Q53"/>
    <mergeCell ref="R52:R53"/>
    <mergeCell ref="N50:N51"/>
    <mergeCell ref="O50:O51"/>
    <mergeCell ref="P50:P51"/>
    <mergeCell ref="Q50:Q51"/>
    <mergeCell ref="R50:R51"/>
    <mergeCell ref="N52:N53"/>
    <mergeCell ref="I50:I51"/>
    <mergeCell ref="J50:J51"/>
    <mergeCell ref="K50:K51"/>
    <mergeCell ref="I52:I53"/>
    <mergeCell ref="J52:J53"/>
    <mergeCell ref="K52:K53"/>
    <mergeCell ref="N48:N49"/>
    <mergeCell ref="O48:O49"/>
    <mergeCell ref="L48:L49"/>
    <mergeCell ref="M48:M49"/>
    <mergeCell ref="K48:K49"/>
    <mergeCell ref="J48:J49"/>
    <mergeCell ref="I48:I49"/>
    <mergeCell ref="H44:H47"/>
    <mergeCell ref="G48:G49"/>
    <mergeCell ref="G50:G51"/>
    <mergeCell ref="G52:G53"/>
    <mergeCell ref="L50:L51"/>
    <mergeCell ref="M50:M51"/>
    <mergeCell ref="L52:L53"/>
    <mergeCell ref="M52:M53"/>
    <mergeCell ref="E27:E43"/>
    <mergeCell ref="H27:H43"/>
    <mergeCell ref="A44:A47"/>
    <mergeCell ref="B44:B47"/>
    <mergeCell ref="C44:C47"/>
    <mergeCell ref="D44:D47"/>
    <mergeCell ref="E44:E47"/>
    <mergeCell ref="F44:F47"/>
    <mergeCell ref="A27:A43"/>
    <mergeCell ref="B27:B43"/>
    <mergeCell ref="C27:C43"/>
    <mergeCell ref="D27:D43"/>
    <mergeCell ref="E17:E21"/>
    <mergeCell ref="H17:H21"/>
    <mergeCell ref="A22:A26"/>
    <mergeCell ref="B22:B26"/>
    <mergeCell ref="C22:C26"/>
    <mergeCell ref="D22:D26"/>
    <mergeCell ref="E22:E26"/>
    <mergeCell ref="H22:H26"/>
    <mergeCell ref="A17:A21"/>
    <mergeCell ref="B17:B21"/>
    <mergeCell ref="C17:C21"/>
    <mergeCell ref="D17:D21"/>
    <mergeCell ref="A13:A16"/>
    <mergeCell ref="B13:B16"/>
    <mergeCell ref="C13:C16"/>
    <mergeCell ref="D13:D16"/>
    <mergeCell ref="E13:E16"/>
    <mergeCell ref="F13:F16"/>
    <mergeCell ref="H13:H16"/>
    <mergeCell ref="A1:D2"/>
    <mergeCell ref="E1:R1"/>
    <mergeCell ref="E2:F2"/>
    <mergeCell ref="G2:H2"/>
    <mergeCell ref="I2:R2"/>
    <mergeCell ref="A3:R5"/>
    <mergeCell ref="A6:M6"/>
    <mergeCell ref="N6:R6"/>
    <mergeCell ref="A8:A11"/>
    <mergeCell ref="B8:B11"/>
    <mergeCell ref="C8:C11"/>
    <mergeCell ref="D8:D11"/>
    <mergeCell ref="E8:E11"/>
    <mergeCell ref="F8:F11"/>
    <mergeCell ref="H8:H11"/>
    <mergeCell ref="B65:B70"/>
    <mergeCell ref="C65:C70"/>
    <mergeCell ref="D65:D70"/>
    <mergeCell ref="E65:E70"/>
    <mergeCell ref="F65:F70"/>
    <mergeCell ref="H65:H70"/>
    <mergeCell ref="G65:G68"/>
    <mergeCell ref="A48:A53"/>
    <mergeCell ref="B48:B53"/>
    <mergeCell ref="C48:C53"/>
    <mergeCell ref="D48:D53"/>
    <mergeCell ref="E48:E53"/>
    <mergeCell ref="F48:F53"/>
    <mergeCell ref="H48:H53"/>
    <mergeCell ref="H60:H64"/>
    <mergeCell ref="E60:E61"/>
    <mergeCell ref="E63:E64"/>
    <mergeCell ref="F63:F64"/>
    <mergeCell ref="A60:A64"/>
    <mergeCell ref="B60:B64"/>
    <mergeCell ref="C60:C64"/>
    <mergeCell ref="D60:D64"/>
    <mergeCell ref="A54:A59"/>
    <mergeCell ref="B54:B59"/>
    <mergeCell ref="I65:I68"/>
    <mergeCell ref="J65:J68"/>
    <mergeCell ref="K65:K68"/>
    <mergeCell ref="L65:L68"/>
    <mergeCell ref="M65:M68"/>
    <mergeCell ref="A71:A76"/>
    <mergeCell ref="B71:B76"/>
    <mergeCell ref="C71:C76"/>
    <mergeCell ref="D71:D76"/>
    <mergeCell ref="E71:E76"/>
    <mergeCell ref="F71:F76"/>
    <mergeCell ref="G71:G74"/>
    <mergeCell ref="H71:H76"/>
    <mergeCell ref="I71:I74"/>
    <mergeCell ref="J71:J74"/>
    <mergeCell ref="K71:K74"/>
    <mergeCell ref="L71:L74"/>
    <mergeCell ref="M71:M74"/>
    <mergeCell ref="L75:L76"/>
    <mergeCell ref="G75:G76"/>
    <mergeCell ref="I75:I76"/>
    <mergeCell ref="J75:J76"/>
    <mergeCell ref="K75:K76"/>
    <mergeCell ref="A65:A70"/>
    <mergeCell ref="E91:E96"/>
    <mergeCell ref="F91:F96"/>
    <mergeCell ref="H91:H96"/>
    <mergeCell ref="J77:J80"/>
    <mergeCell ref="K77:K80"/>
    <mergeCell ref="L77:L80"/>
    <mergeCell ref="M77:M80"/>
    <mergeCell ref="A77:A82"/>
    <mergeCell ref="B77:B82"/>
    <mergeCell ref="C77:C82"/>
    <mergeCell ref="D77:D82"/>
    <mergeCell ref="E77:E82"/>
    <mergeCell ref="F77:F82"/>
    <mergeCell ref="G77:G80"/>
    <mergeCell ref="H77:H82"/>
    <mergeCell ref="I77:I80"/>
    <mergeCell ref="R77:R80"/>
    <mergeCell ref="A97:A102"/>
    <mergeCell ref="B97:B102"/>
    <mergeCell ref="C97:C102"/>
    <mergeCell ref="D97:D102"/>
    <mergeCell ref="E97:E102"/>
    <mergeCell ref="F97:F102"/>
    <mergeCell ref="G97:G100"/>
    <mergeCell ref="H97:H102"/>
    <mergeCell ref="N91:N96"/>
    <mergeCell ref="O91:O96"/>
    <mergeCell ref="P91:P96"/>
    <mergeCell ref="Q91:Q96"/>
    <mergeCell ref="R91:R96"/>
    <mergeCell ref="G91:G96"/>
    <mergeCell ref="M91:M96"/>
    <mergeCell ref="L91:L96"/>
    <mergeCell ref="I91:I96"/>
    <mergeCell ref="J91:J96"/>
    <mergeCell ref="K91:K96"/>
    <mergeCell ref="A91:A96"/>
    <mergeCell ref="B91:B96"/>
    <mergeCell ref="C91:C96"/>
    <mergeCell ref="D91:D96"/>
    <mergeCell ref="N65:N68"/>
    <mergeCell ref="O65:O68"/>
    <mergeCell ref="P65:P68"/>
    <mergeCell ref="Q65:Q68"/>
    <mergeCell ref="R65:R68"/>
    <mergeCell ref="I97:I102"/>
    <mergeCell ref="J97:J102"/>
    <mergeCell ref="L97:L102"/>
    <mergeCell ref="M97:M102"/>
    <mergeCell ref="N97:N102"/>
    <mergeCell ref="O97:O102"/>
    <mergeCell ref="P97:P102"/>
    <mergeCell ref="Q97:Q102"/>
    <mergeCell ref="R97:R102"/>
    <mergeCell ref="K97:K102"/>
    <mergeCell ref="N71:N74"/>
    <mergeCell ref="O71:O74"/>
    <mergeCell ref="P71:P74"/>
    <mergeCell ref="Q71:Q74"/>
    <mergeCell ref="R71:R74"/>
    <mergeCell ref="N77:N80"/>
    <mergeCell ref="O77:O80"/>
    <mergeCell ref="P77:P80"/>
    <mergeCell ref="Q77:Q8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1</vt:lpstr>
      <vt:lpstr>EJE 2</vt:lpstr>
      <vt:lpstr>EJE 3</vt:lpstr>
      <vt:lpstr>EJE 4</vt:lpstr>
      <vt:lpstr>EJE 5</vt:lpstr>
      <vt:lpstr>EJE 6</vt:lpstr>
      <vt:lpstr>Planes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Nalliby Giraldo</dc:creator>
  <cp:lastModifiedBy>Luz Mary Ramírez Montoya</cp:lastModifiedBy>
  <cp:lastPrinted>2017-02-13T14:35:13Z</cp:lastPrinted>
  <dcterms:created xsi:type="dcterms:W3CDTF">2014-01-29T14:54:05Z</dcterms:created>
  <dcterms:modified xsi:type="dcterms:W3CDTF">2019-03-22T21:11:37Z</dcterms:modified>
</cp:coreProperties>
</file>